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65" yWindow="345" windowWidth="13875" windowHeight="7095"/>
  </bookViews>
  <sheets>
    <sheet name="English" sheetId="1" r:id="rId1"/>
    <sheet name="Français" sheetId="6" r:id="rId2"/>
  </sheets>
  <definedNames>
    <definedName name="_xlnm._FilterDatabase" localSheetId="0" hidden="1">English!$A$1:$I$29</definedName>
    <definedName name="_xlnm._FilterDatabase" localSheetId="1" hidden="1">Français!$A$1:$O$1</definedName>
    <definedName name="_xlnm.Print_Area" localSheetId="0">English!$A$1:$I$29</definedName>
    <definedName name="_xlnm.Print_Area" localSheetId="1">Français!$B$1:$K$90</definedName>
    <definedName name="_xlnm.Print_Titles" localSheetId="0">English!$1:$1</definedName>
    <definedName name="_xlnm.Print_Titles" localSheetId="1">Français!$1:$1</definedName>
  </definedNames>
  <calcPr calcId="124519"/>
</workbook>
</file>

<file path=xl/calcChain.xml><?xml version="1.0" encoding="utf-8"?>
<calcChain xmlns="http://schemas.openxmlformats.org/spreadsheetml/2006/main">
  <c r="L90" i="6"/>
  <c r="L89"/>
  <c r="L88"/>
  <c r="L87"/>
  <c r="L86"/>
  <c r="L85"/>
  <c r="L84"/>
  <c r="L83"/>
  <c r="L82"/>
  <c r="L81"/>
  <c r="L80"/>
  <c r="M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M58"/>
  <c r="M57"/>
  <c r="M56"/>
  <c r="M55"/>
  <c r="L54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M3"/>
  <c r="L3"/>
  <c r="M2"/>
  <c r="L2"/>
</calcChain>
</file>

<file path=xl/sharedStrings.xml><?xml version="1.0" encoding="utf-8"?>
<sst xmlns="http://schemas.openxmlformats.org/spreadsheetml/2006/main" count="765" uniqueCount="239">
  <si>
    <t>Management</t>
  </si>
  <si>
    <t>Program</t>
  </si>
  <si>
    <t>Paris School of Business</t>
  </si>
  <si>
    <t>Paris</t>
  </si>
  <si>
    <t xml:space="preserve">International MBA </t>
  </si>
  <si>
    <t>ESG Management School</t>
  </si>
  <si>
    <t>Executive DBA</t>
  </si>
  <si>
    <t>Bordeaux</t>
  </si>
  <si>
    <t>MBA in Arts &amp; Cultural Management</t>
  </si>
  <si>
    <t>Paris School of Business &amp; IESA</t>
  </si>
  <si>
    <t>IESA</t>
  </si>
  <si>
    <t>Degree</t>
  </si>
  <si>
    <t>Double Degree</t>
  </si>
  <si>
    <t>IESA / University of Warwick</t>
  </si>
  <si>
    <t>Cities</t>
  </si>
  <si>
    <t>Duration</t>
  </si>
  <si>
    <t>Fall and/or Spring</t>
  </si>
  <si>
    <t>Credits</t>
  </si>
  <si>
    <t>1 year</t>
  </si>
  <si>
    <t>2 years</t>
  </si>
  <si>
    <t>Studialis schools</t>
  </si>
  <si>
    <t>IACBE</t>
  </si>
  <si>
    <t>Accreditation</t>
  </si>
  <si>
    <t>Visa accredited  French Ministery of Education &amp; Grade Master</t>
  </si>
  <si>
    <t>1 year + dissertation</t>
  </si>
  <si>
    <t>Paris Florence London</t>
  </si>
  <si>
    <t>Luxury Brand Management  Summer Academy</t>
  </si>
  <si>
    <t>Digital Business Summer Academy</t>
  </si>
  <si>
    <t>Entertainment Management Summer Academy</t>
  </si>
  <si>
    <t>Gastronomy and Fine Wine Management Summer Academy</t>
  </si>
  <si>
    <t>Full Degree Program</t>
  </si>
  <si>
    <t>Summer session</t>
  </si>
  <si>
    <t>Bachelor of Business Administration</t>
  </si>
  <si>
    <t>Master of International Business  Grande Ecole Program</t>
  </si>
  <si>
    <t>1 to 2 years</t>
  </si>
  <si>
    <t>MBA Luxuary &amp; Fashion Management</t>
  </si>
  <si>
    <t>18 months + dissertation</t>
  </si>
  <si>
    <t>4 to 10 weeks (June-August)</t>
  </si>
  <si>
    <t>Management &amp; Arts</t>
  </si>
  <si>
    <t>Semester Program</t>
  </si>
  <si>
    <t>Study Areas</t>
  </si>
  <si>
    <t>Florence 2600     Paris 2600      London 1500</t>
  </si>
  <si>
    <t>12 500 year1           7 400 year2</t>
  </si>
  <si>
    <t>Finance</t>
  </si>
  <si>
    <t>ESGFinance</t>
  </si>
  <si>
    <t>1st - 11th July</t>
  </si>
  <si>
    <t>Studialis Education Network</t>
  </si>
  <si>
    <t>Intensive French</t>
  </si>
  <si>
    <t xml:space="preserve">Tuition Fees </t>
  </si>
  <si>
    <t>FLE Certificate</t>
  </si>
  <si>
    <t>FLE</t>
  </si>
  <si>
    <t xml:space="preserve">Certificate + TOEFL </t>
  </si>
  <si>
    <t>TOEFL</t>
  </si>
  <si>
    <t>8th July - 23rd August</t>
  </si>
  <si>
    <t>Intensive English</t>
  </si>
  <si>
    <t>MA in History and Business of the Contemporary Art Market</t>
  </si>
  <si>
    <t>MA in History and Business of Art and Collecting</t>
  </si>
  <si>
    <t>Paris &amp; London</t>
  </si>
  <si>
    <t>on process HETAC</t>
  </si>
  <si>
    <t>Type</t>
  </si>
  <si>
    <t>The European Tour</t>
  </si>
  <si>
    <t>Intensive Business English</t>
  </si>
  <si>
    <t>Formation en 3 ans</t>
  </si>
  <si>
    <t>Formation en 2 ans</t>
  </si>
  <si>
    <t>Formation en 1 an</t>
  </si>
  <si>
    <t>IESA MULTIMEDIA</t>
  </si>
  <si>
    <t>Multimédia</t>
  </si>
  <si>
    <t>Formation de 6 mois à 1 an</t>
  </si>
  <si>
    <t>Cours Florent</t>
  </si>
  <si>
    <t>Titre certifié niveau II</t>
  </si>
  <si>
    <t>ESGF</t>
  </si>
  <si>
    <t>Gestion &amp; Finance</t>
  </si>
  <si>
    <t>Gestion &amp; Commerce International</t>
  </si>
  <si>
    <t xml:space="preserve">Cycle Mastère Marketing et Relations internationales </t>
  </si>
  <si>
    <t>Formation en 5 ans</t>
  </si>
  <si>
    <t>ESGCI</t>
  </si>
  <si>
    <t>Cycle Mastère Marketing et Commerce</t>
  </si>
  <si>
    <t>Cycle Mastère Communication et Relations publiques</t>
  </si>
  <si>
    <t>Cycle Bachelor Marketing, Tourisme et Hôtellerie</t>
  </si>
  <si>
    <t>Cycle Bachelor Marketing et Management du Luxe</t>
  </si>
  <si>
    <t>Cycle Bachelor Marketing et Management du Sport</t>
  </si>
  <si>
    <t>français intensif</t>
  </si>
  <si>
    <t xml:space="preserve">année de 
césure </t>
  </si>
  <si>
    <t xml:space="preserve">
1 an                 40 semaines 15h/semaine</t>
  </si>
  <si>
    <t>programme d'un semestre</t>
  </si>
  <si>
    <t>1 semestre                21 semaines 15h/semaine</t>
  </si>
  <si>
    <t>2 semestres               21 semaines 20h/semaine</t>
  </si>
  <si>
    <t>cours d'été</t>
  </si>
  <si>
    <t>Juillet Aout           1 à 4 semaines 15h/semaine</t>
  </si>
  <si>
    <t>français &amp; art</t>
  </si>
  <si>
    <t>Année préparatoire</t>
  </si>
  <si>
    <t>octobre à juin</t>
  </si>
  <si>
    <t>IESA / Sorbonne</t>
  </si>
  <si>
    <t>février à juin</t>
  </si>
  <si>
    <t>Français et business</t>
  </si>
  <si>
    <t>Semestre préparatoire</t>
  </si>
  <si>
    <t>Intake en septembre ou en décembre</t>
  </si>
  <si>
    <t>IFCM</t>
  </si>
  <si>
    <t>French Art and Civilisation</t>
  </si>
  <si>
    <t>Acting</t>
  </si>
  <si>
    <t>Acting in English</t>
  </si>
  <si>
    <t>Arts &amp; Culture</t>
  </si>
  <si>
    <t>Certificate</t>
  </si>
  <si>
    <t>Double Degree Program</t>
  </si>
  <si>
    <t>Business</t>
  </si>
  <si>
    <t>1 year - 40 weeks 20h/week</t>
  </si>
  <si>
    <t>1 semester - 21 weeks 20h/week</t>
  </si>
  <si>
    <t>1 week (July or August)</t>
  </si>
  <si>
    <t>MSc in International Business Management</t>
  </si>
  <si>
    <t>MSc in International Management</t>
  </si>
  <si>
    <t>July August - 4 weeks 15h/week</t>
  </si>
  <si>
    <t>Graduate program in International Sales</t>
  </si>
  <si>
    <t>1 semester</t>
  </si>
  <si>
    <t>Communicatin</t>
  </si>
  <si>
    <t>BTS Communication</t>
  </si>
  <si>
    <t>Graduate program in International &amp; Corporate Finance</t>
  </si>
  <si>
    <t>Bachelor Acting in English</t>
  </si>
  <si>
    <t>Cerrtificate</t>
  </si>
  <si>
    <t>DELF Certificate</t>
  </si>
  <si>
    <t>ESGC&amp;F in partnership with Griffith University Dublin</t>
  </si>
  <si>
    <t>Bachelor Responsable Marketing</t>
  </si>
  <si>
    <t>3 years</t>
  </si>
  <si>
    <t>May 2013</t>
  </si>
  <si>
    <t>ESARC EVOLUTION</t>
  </si>
  <si>
    <t>Degree recognized by the State</t>
  </si>
  <si>
    <t>IACBE accreditation in progress</t>
  </si>
  <si>
    <t>Cours Florent Certificate</t>
  </si>
  <si>
    <t xml:space="preserve">Art et Culture </t>
  </si>
  <si>
    <t>Cycle Bachelor Productions culturelles</t>
    <phoneticPr fontId="0" type="noConversion"/>
  </si>
  <si>
    <t xml:space="preserve">Cycle Mastère Commercialisation Et Diffusion Des Œuvres D'art Contemporain </t>
    <phoneticPr fontId="0" type="noConversion"/>
  </si>
  <si>
    <t>Cycle Bachelor Chef de projet multimédia</t>
    <phoneticPr fontId="2" type="noConversion"/>
  </si>
  <si>
    <t>A1 et A2</t>
  </si>
  <si>
    <t>A3</t>
  </si>
  <si>
    <t>Gestion &amp; Communication</t>
  </si>
  <si>
    <t>Management sectoriel</t>
  </si>
  <si>
    <t>MBA Management des entreprises :
options :
- Management de Luxe 
- Management du Sport
- Management Hôtelier
- Management de la production Audiovisuelle</t>
  </si>
  <si>
    <t>Gestion &amp; Business</t>
  </si>
  <si>
    <t xml:space="preserve">MBA Entrepreunariat </t>
    <phoneticPr fontId="0" type="noConversion"/>
  </si>
  <si>
    <t xml:space="preserve">MBA Communication, média et évenementiel </t>
    <phoneticPr fontId="0" type="noConversion"/>
  </si>
  <si>
    <t>MBA E-business</t>
    <phoneticPr fontId="0" type="noConversion"/>
  </si>
  <si>
    <t>Gestion</t>
  </si>
  <si>
    <t>Gestion et Finance</t>
  </si>
  <si>
    <t xml:space="preserve">MBA Gestion / Finance </t>
    <phoneticPr fontId="0" type="noConversion"/>
  </si>
  <si>
    <t xml:space="preserve">Management &amp; finance </t>
  </si>
  <si>
    <t xml:space="preserve">MBA Gestion des patrimoines </t>
    <phoneticPr fontId="0" type="noConversion"/>
  </si>
  <si>
    <t>Updapted</t>
  </si>
  <si>
    <t>BAC+3</t>
  </si>
  <si>
    <t xml:space="preserve">Cycle Bachelor Médiation et production culturelles </t>
    <phoneticPr fontId="2" type="noConversion"/>
  </si>
  <si>
    <t>BAC+5</t>
  </si>
  <si>
    <t xml:space="preserve">Art et Culture </t>
    <phoneticPr fontId="0" type="noConversion"/>
  </si>
  <si>
    <t>Cycle Mastère Communication et financement de la culture</t>
    <phoneticPr fontId="2" type="noConversion"/>
  </si>
  <si>
    <t>Cycle Mastère Conduite de projets culturels</t>
    <phoneticPr fontId="2" type="noConversion"/>
  </si>
  <si>
    <t>Cycle Bachelor Expertise et commerce de l'art</t>
    <phoneticPr fontId="2" type="noConversion"/>
  </si>
  <si>
    <t>Cycle Mastère Marché de l'Art</t>
    <phoneticPr fontId="2" type="noConversion"/>
  </si>
  <si>
    <t>BAC+3</t>
    <phoneticPr fontId="0" type="noConversion"/>
  </si>
  <si>
    <t xml:space="preserve">Cycle Bachelor Médiation Et Commercialisation De L'art Contemporain </t>
    <phoneticPr fontId="2" type="noConversion"/>
  </si>
  <si>
    <t>Formation en 3 ans</t>
    <phoneticPr fontId="0" type="noConversion"/>
  </si>
  <si>
    <t>Lyon</t>
    <phoneticPr fontId="0" type="noConversion"/>
  </si>
  <si>
    <t xml:space="preserve">Cycle Bachelor Production Culturelle Dans Le Spectacle Vivant </t>
    <phoneticPr fontId="0" type="noConversion"/>
  </si>
  <si>
    <t xml:space="preserve">Cycle Bachelor Étudiant Expertise Et Commerce De L’art </t>
    <phoneticPr fontId="0" type="noConversion"/>
  </si>
  <si>
    <t>Formation en 3 ans</t>
    <phoneticPr fontId="2" type="noConversion"/>
  </si>
  <si>
    <t>Paris</t>
    <phoneticPr fontId="0" type="noConversion"/>
  </si>
  <si>
    <t xml:space="preserve">Cycle Bachelor Médiation, Communication Et Marketing Culturels </t>
    <phoneticPr fontId="0" type="noConversion"/>
  </si>
  <si>
    <t>BAC+5</t>
    <phoneticPr fontId="0" type="noConversion"/>
  </si>
  <si>
    <t>Cycle Mastère Commercialisation Et Diffusion Des Œuvres D'art Ancien Et Moderne</t>
    <phoneticPr fontId="0" type="noConversion"/>
  </si>
  <si>
    <t>Formation en 2 ans</t>
    <phoneticPr fontId="2" type="noConversion"/>
  </si>
  <si>
    <t>Cycle Mastère Tourisme Culturel et valorisation du patrimoine</t>
    <phoneticPr fontId="0" type="noConversion"/>
  </si>
  <si>
    <t xml:space="preserve">MBA Management des activités culturelle et artistiques </t>
    <phoneticPr fontId="0" type="noConversion"/>
  </si>
  <si>
    <t>Formation en 1 ans</t>
    <phoneticPr fontId="2" type="noConversion"/>
  </si>
  <si>
    <t>MBA ESG</t>
    <phoneticPr fontId="0" type="noConversion"/>
  </si>
  <si>
    <t xml:space="preserve">MBA Management de la production musicale </t>
    <phoneticPr fontId="0" type="noConversion"/>
  </si>
  <si>
    <t>BAC+5</t>
    <phoneticPr fontId="2" type="noConversion"/>
  </si>
  <si>
    <t>Cycle Mastère Spécialisé 
Directeur de projet édition &amp; communication numérique</t>
    <phoneticPr fontId="2" type="noConversion"/>
  </si>
  <si>
    <t>Cycle Mastère Spécialisé - Responsable de production multimédia</t>
    <phoneticPr fontId="2" type="noConversion"/>
  </si>
  <si>
    <t>Cycle Mastère Spécialisé - Concepteur/Réalisateur multimédia</t>
    <phoneticPr fontId="2" type="noConversion"/>
  </si>
  <si>
    <t>Cycle Mastère Spécialisé - Directeur de projet multimédia</t>
    <phoneticPr fontId="2" type="noConversion"/>
  </si>
  <si>
    <t>Bac+3</t>
    <phoneticPr fontId="0" type="noConversion"/>
  </si>
  <si>
    <t>Acting &amp; Cinema</t>
    <phoneticPr fontId="0" type="noConversion"/>
  </si>
  <si>
    <t>Cycle Bachelor Acteur</t>
    <phoneticPr fontId="2" type="noConversion"/>
  </si>
  <si>
    <t>Bac+3</t>
  </si>
  <si>
    <t xml:space="preserve"> Cycle Bachelor Réalisation, scripte, Montage, Scénario Dialogue </t>
    <phoneticPr fontId="2" type="noConversion"/>
  </si>
  <si>
    <t>CLCF</t>
    <phoneticPr fontId="2" type="noConversion"/>
  </si>
  <si>
    <t>A1</t>
    <phoneticPr fontId="2" type="noConversion"/>
  </si>
  <si>
    <t>A2</t>
    <phoneticPr fontId="2" type="noConversion"/>
  </si>
  <si>
    <t>A3 : Section 
Réalisation
Section Montage
Section Scripte
Section Scenario-dialogue</t>
    <phoneticPr fontId="2" type="noConversion"/>
  </si>
  <si>
    <t>Cycle Bachelor</t>
    <phoneticPr fontId="2" type="noConversion"/>
  </si>
  <si>
    <t>Bac+2</t>
    <phoneticPr fontId="0" type="noConversion"/>
  </si>
  <si>
    <t>Cycle Mastère- AEC</t>
    <phoneticPr fontId="2" type="noConversion"/>
  </si>
  <si>
    <t>Bac+2</t>
  </si>
  <si>
    <t>Cycle Mastère  - Marchés financiers</t>
    <phoneticPr fontId="2" type="noConversion"/>
  </si>
  <si>
    <t>Cycle Mastère  - Gestion de patrimoine</t>
    <phoneticPr fontId="2" type="noConversion"/>
  </si>
  <si>
    <t>Cycle Mastère  - Audit et management financier des RH</t>
    <phoneticPr fontId="2" type="noConversion"/>
  </si>
  <si>
    <t>Cycle Mastère  - Finance d'entreprise</t>
    <phoneticPr fontId="2" type="noConversion"/>
  </si>
  <si>
    <t>Bac+5</t>
  </si>
  <si>
    <t>A4 / A5</t>
    <phoneticPr fontId="2" type="noConversion"/>
  </si>
  <si>
    <t>Paris</t>
    <phoneticPr fontId="2" type="noConversion"/>
  </si>
  <si>
    <t>Bac + 5</t>
    <phoneticPr fontId="2" type="noConversion"/>
  </si>
  <si>
    <t>Management sectoriel</t>
    <phoneticPr fontId="2" type="noConversion"/>
  </si>
  <si>
    <t>Formation en 2 ans</t>
    <phoneticPr fontId="0" type="noConversion"/>
  </si>
  <si>
    <t>Bac + 5</t>
  </si>
  <si>
    <t>MBA Supply Chain Management</t>
    <phoneticPr fontId="2" type="noConversion"/>
  </si>
  <si>
    <t>Formation en 1 an</t>
    <phoneticPr fontId="2" type="noConversion"/>
  </si>
  <si>
    <t>MBA Journalisme et Management de l'Information</t>
    <phoneticPr fontId="2" type="noConversion"/>
  </si>
  <si>
    <t>MBA Cuisine et Entrepreneuriat : ouvrir son restaurant</t>
    <phoneticPr fontId="2" type="noConversion"/>
  </si>
  <si>
    <t>Formation en 6 mois</t>
    <phoneticPr fontId="2" type="noConversion"/>
  </si>
  <si>
    <t xml:space="preserve">MBA Management et droit des affaires </t>
    <phoneticPr fontId="0" type="noConversion"/>
  </si>
  <si>
    <t>Formation en 1 an</t>
    <phoneticPr fontId="0" type="noConversion"/>
  </si>
  <si>
    <t xml:space="preserve">MBA Marketing Management </t>
    <phoneticPr fontId="0" type="noConversion"/>
  </si>
  <si>
    <t xml:space="preserve">MBA Management des achats </t>
    <phoneticPr fontId="0" type="noConversion"/>
  </si>
  <si>
    <t xml:space="preserve">MBA Marketing / Communication </t>
    <phoneticPr fontId="0" type="noConversion"/>
  </si>
  <si>
    <t>Formation en 1  an</t>
    <phoneticPr fontId="0" type="noConversion"/>
  </si>
  <si>
    <t>MBA Production audiovisuelle</t>
    <phoneticPr fontId="0" type="noConversion"/>
  </si>
  <si>
    <t xml:space="preserve">MBA Marketing &amp; publicité </t>
    <phoneticPr fontId="0" type="noConversion"/>
  </si>
  <si>
    <t xml:space="preserve">MBA Audit et contrôle de gestion </t>
    <phoneticPr fontId="0" type="noConversion"/>
  </si>
  <si>
    <t xml:space="preserve">MBA Gestion des ressources humaines </t>
    <phoneticPr fontId="0" type="noConversion"/>
  </si>
  <si>
    <t xml:space="preserve">MBA Strategie de l'économie sociale et solidaire </t>
    <phoneticPr fontId="0" type="noConversion"/>
  </si>
  <si>
    <t xml:space="preserve">MBA Stratégie et consulting </t>
    <phoneticPr fontId="0" type="noConversion"/>
  </si>
  <si>
    <t xml:space="preserve">MBA intelligence économique </t>
    <phoneticPr fontId="0" type="noConversion"/>
  </si>
  <si>
    <t xml:space="preserve">MBA Management du sport </t>
    <phoneticPr fontId="0" type="noConversion"/>
  </si>
  <si>
    <t xml:space="preserve">MBA Management financier </t>
    <phoneticPr fontId="0" type="noConversion"/>
  </si>
  <si>
    <t xml:space="preserve">formation en 2 ans </t>
    <phoneticPr fontId="0" type="noConversion"/>
  </si>
  <si>
    <t xml:space="preserve">MBA Finance et E-contrôle </t>
    <phoneticPr fontId="0" type="noConversion"/>
  </si>
  <si>
    <t>Gestion &amp; Commerce International</t>
    <phoneticPr fontId="2" type="noConversion"/>
  </si>
  <si>
    <t xml:space="preserve">MBA Commerce international </t>
    <phoneticPr fontId="0" type="noConversion"/>
  </si>
  <si>
    <t xml:space="preserve">
certificat FLE</t>
  </si>
  <si>
    <t>Certificat
 IFCM</t>
    <phoneticPr fontId="2" type="noConversion"/>
  </si>
  <si>
    <t>Level</t>
  </si>
  <si>
    <t>Cycle Bachelor Comédie Musicale</t>
  </si>
  <si>
    <t>Commission Year 1      12%</t>
  </si>
  <si>
    <t>Commission Year 2         4%</t>
  </si>
  <si>
    <t>Art in Paris</t>
  </si>
  <si>
    <t>US Credits</t>
  </si>
  <si>
    <t xml:space="preserve">4 to 10 weeks </t>
  </si>
  <si>
    <t xml:space="preserve">Paris </t>
  </si>
  <si>
    <t>Foundation Year</t>
  </si>
  <si>
    <t>ESARC Evolution</t>
  </si>
  <si>
    <r>
      <t xml:space="preserve">3 years                    </t>
    </r>
    <r>
      <rPr>
        <sz val="6"/>
        <rFont val="Calibri"/>
        <family val="2"/>
        <scheme val="minor"/>
      </rPr>
      <t xml:space="preserve"> transfer students accepted</t>
    </r>
  </si>
  <si>
    <r>
      <t xml:space="preserve">3 years                     </t>
    </r>
    <r>
      <rPr>
        <sz val="6"/>
        <rFont val="Calibri"/>
        <family val="2"/>
        <scheme val="minor"/>
      </rPr>
      <t>transfer students accepted</t>
    </r>
  </si>
  <si>
    <t xml:space="preserve">Application Fee 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</si>
</sst>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_([$€-2]\ * #,##0_);_([$€-2]\ * \(#,##0\);_([$€-2]\ * &quot;-&quot;??_);_(@_)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2" fillId="7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2" xfId="0" applyFont="1" applyBorder="1"/>
    <xf numFmtId="164" fontId="6" fillId="0" borderId="2" xfId="0" applyNumberFormat="1" applyFont="1" applyBorder="1" applyAlignment="1"/>
    <xf numFmtId="0" fontId="6" fillId="0" borderId="1" xfId="0" applyFont="1" applyBorder="1"/>
    <xf numFmtId="164" fontId="6" fillId="0" borderId="1" xfId="0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udialisedu.net/programs/bba-bachelor-business-administration" TargetMode="External"/><Relationship Id="rId18" Type="http://schemas.openxmlformats.org/officeDocument/2006/relationships/hyperlink" Target="http://www.studialisedu.net/programs/master-art-history-and-business-art-and-collecting" TargetMode="External"/><Relationship Id="rId26" Type="http://schemas.openxmlformats.org/officeDocument/2006/relationships/hyperlink" Target="http://www.studialisedu.net/programs/bba-bachelor-business-administration" TargetMode="External"/><Relationship Id="rId39" Type="http://schemas.openxmlformats.org/officeDocument/2006/relationships/hyperlink" Target="http://www.studialisedu.net/programs/bba-bachelor-business-administration" TargetMode="External"/><Relationship Id="rId3" Type="http://schemas.openxmlformats.org/officeDocument/2006/relationships/hyperlink" Target="http://www.studialisedu.net/programs/bba-bachelor-business-administration" TargetMode="External"/><Relationship Id="rId21" Type="http://schemas.openxmlformats.org/officeDocument/2006/relationships/hyperlink" Target="http://www.studialisedu.net/programs/semester-program-french-art-and-civilisation" TargetMode="External"/><Relationship Id="rId34" Type="http://schemas.openxmlformats.org/officeDocument/2006/relationships/hyperlink" Target="http://www.studialisedu.net/programs/semester-program-french-art-and-civilisation" TargetMode="External"/><Relationship Id="rId42" Type="http://schemas.openxmlformats.org/officeDocument/2006/relationships/hyperlink" Target="http://www.studialisedu.net/programs/bba-bachelor-business-administration" TargetMode="External"/><Relationship Id="rId47" Type="http://schemas.openxmlformats.org/officeDocument/2006/relationships/hyperlink" Target="http://www.studialisedu.net/programs/bba-bachelor-business-administration" TargetMode="External"/><Relationship Id="rId50" Type="http://schemas.openxmlformats.org/officeDocument/2006/relationships/hyperlink" Target="http://www.studialisedu.net/programs/european-grand-tour-summer-programs-florence-paris-and-london" TargetMode="External"/><Relationship Id="rId7" Type="http://schemas.openxmlformats.org/officeDocument/2006/relationships/hyperlink" Target="http://www.studialisedu.net/programs/executive-dba" TargetMode="External"/><Relationship Id="rId12" Type="http://schemas.openxmlformats.org/officeDocument/2006/relationships/hyperlink" Target="http://www.studialisedu.net/programs/msc-international-business-management" TargetMode="External"/><Relationship Id="rId17" Type="http://schemas.openxmlformats.org/officeDocument/2006/relationships/hyperlink" Target="http://www.studialisedu.net/programs/bba-bachelor-business-administration" TargetMode="External"/><Relationship Id="rId25" Type="http://schemas.openxmlformats.org/officeDocument/2006/relationships/hyperlink" Target="http://www.studialisedu.net/programs/master-international-business-mib-grande-ecole-program" TargetMode="External"/><Relationship Id="rId33" Type="http://schemas.openxmlformats.org/officeDocument/2006/relationships/hyperlink" Target="http://www.studialisedu.net/programs/semester-program-french-art-and-civilisation" TargetMode="External"/><Relationship Id="rId38" Type="http://schemas.openxmlformats.org/officeDocument/2006/relationships/hyperlink" Target="http://www.studialisedu.net/programs/bba-bachelor-business-administration" TargetMode="External"/><Relationship Id="rId46" Type="http://schemas.openxmlformats.org/officeDocument/2006/relationships/hyperlink" Target="http://www.studialisedu.net/programs/bba-bachelor-business-administration" TargetMode="External"/><Relationship Id="rId2" Type="http://schemas.openxmlformats.org/officeDocument/2006/relationships/hyperlink" Target="http://www.studialisedu.net/programs/bba-bachelor-business-administration" TargetMode="External"/><Relationship Id="rId16" Type="http://schemas.openxmlformats.org/officeDocument/2006/relationships/hyperlink" Target="http://www.studialisedu.net/programs/master-art-history-and-business-contemporary-art-market" TargetMode="External"/><Relationship Id="rId20" Type="http://schemas.openxmlformats.org/officeDocument/2006/relationships/hyperlink" Target="http://www.studialisedu.net/programs/bba-bachelor-business-administration" TargetMode="External"/><Relationship Id="rId29" Type="http://schemas.openxmlformats.org/officeDocument/2006/relationships/hyperlink" Target="http://www.studialisedu.net/programs/european-grand-tour-summer-programs-florence-paris-and-london" TargetMode="External"/><Relationship Id="rId41" Type="http://schemas.openxmlformats.org/officeDocument/2006/relationships/hyperlink" Target="http://www.studialisedu.net/programs/bba-bachelor-business-administration" TargetMode="External"/><Relationship Id="rId1" Type="http://schemas.openxmlformats.org/officeDocument/2006/relationships/hyperlink" Target="http://www.studialisedu.net/programs/international-mba-master-business-administration" TargetMode="External"/><Relationship Id="rId6" Type="http://schemas.openxmlformats.org/officeDocument/2006/relationships/hyperlink" Target="http://www.studialisedu.net/programs/bba-bachelor-business-administration" TargetMode="External"/><Relationship Id="rId11" Type="http://schemas.openxmlformats.org/officeDocument/2006/relationships/hyperlink" Target="http://www.studialisedu.net/programs/bba-bachelor-business-administration" TargetMode="External"/><Relationship Id="rId24" Type="http://schemas.openxmlformats.org/officeDocument/2006/relationships/hyperlink" Target="http://www.studialisedu.net/programs/integrated-bachelor-master" TargetMode="External"/><Relationship Id="rId32" Type="http://schemas.openxmlformats.org/officeDocument/2006/relationships/hyperlink" Target="http://www.studialisedu.net/programs/msc-international-management" TargetMode="External"/><Relationship Id="rId37" Type="http://schemas.openxmlformats.org/officeDocument/2006/relationships/hyperlink" Target="http://www.studialisedu.net/programs/bba-bachelor-business-administration" TargetMode="External"/><Relationship Id="rId40" Type="http://schemas.openxmlformats.org/officeDocument/2006/relationships/hyperlink" Target="http://www.studialisedu.net/programs/bba-bachelor-business-administration" TargetMode="External"/><Relationship Id="rId45" Type="http://schemas.openxmlformats.org/officeDocument/2006/relationships/hyperlink" Target="http://www.studialisedu.net/programs/bba-bachelor-business-administration" TargetMode="External"/><Relationship Id="rId5" Type="http://schemas.openxmlformats.org/officeDocument/2006/relationships/hyperlink" Target="http://www.studialisedu.net/programs/bba-bachelor-business-administration" TargetMode="External"/><Relationship Id="rId15" Type="http://schemas.openxmlformats.org/officeDocument/2006/relationships/hyperlink" Target="http://www.studialisedu.net/programs/master-art-history-and-business-contemporary-art-market" TargetMode="External"/><Relationship Id="rId23" Type="http://schemas.openxmlformats.org/officeDocument/2006/relationships/hyperlink" Target="http://www.studialisedu.net/programs/semester-program-french-art-and-civilisation" TargetMode="External"/><Relationship Id="rId28" Type="http://schemas.openxmlformats.org/officeDocument/2006/relationships/hyperlink" Target="http://www.studialisedu.net/programs/semester-program-french-art-and-civilisation" TargetMode="External"/><Relationship Id="rId36" Type="http://schemas.openxmlformats.org/officeDocument/2006/relationships/hyperlink" Target="http://www.studialisedu.net/programs/bba-bachelor-business-administration" TargetMode="External"/><Relationship Id="rId49" Type="http://schemas.openxmlformats.org/officeDocument/2006/relationships/hyperlink" Target="http://www.studialisedu.net/programs/bba-bachelor-business-administration" TargetMode="External"/><Relationship Id="rId10" Type="http://schemas.openxmlformats.org/officeDocument/2006/relationships/hyperlink" Target="http://www.studialisedu.net/programs/msc-international-business-management" TargetMode="External"/><Relationship Id="rId19" Type="http://schemas.openxmlformats.org/officeDocument/2006/relationships/hyperlink" Target="http://www.studialisedu.net/programs/master-art-history-and-business-contemporary-art-market" TargetMode="External"/><Relationship Id="rId31" Type="http://schemas.openxmlformats.org/officeDocument/2006/relationships/hyperlink" Target="http://www.studialisedu.net/programs/bba-bachelor-business-administration" TargetMode="External"/><Relationship Id="rId44" Type="http://schemas.openxmlformats.org/officeDocument/2006/relationships/hyperlink" Target="http://www.studialisedu.net/programs/bba-bachelor-business-administration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studialisedu.net/programs/msc-international-management" TargetMode="External"/><Relationship Id="rId9" Type="http://schemas.openxmlformats.org/officeDocument/2006/relationships/hyperlink" Target="http://www.studialisedu.net/programs/bba-bachelor-business-administration" TargetMode="External"/><Relationship Id="rId14" Type="http://schemas.openxmlformats.org/officeDocument/2006/relationships/hyperlink" Target="http://www.studialisedu.net/programs/bba-bachelor-business-administration" TargetMode="External"/><Relationship Id="rId22" Type="http://schemas.openxmlformats.org/officeDocument/2006/relationships/hyperlink" Target="http://www.studialisedu.net/programs/semester-program-french-art-and-civilisation" TargetMode="External"/><Relationship Id="rId27" Type="http://schemas.openxmlformats.org/officeDocument/2006/relationships/hyperlink" Target="http://www.studialisedu.net/programs/european-grand-tour-summer-programs-florence-paris-and-london" TargetMode="External"/><Relationship Id="rId30" Type="http://schemas.openxmlformats.org/officeDocument/2006/relationships/hyperlink" Target="http://www.studialisedu.net/programs/bba-bachelor-business-administration" TargetMode="External"/><Relationship Id="rId35" Type="http://schemas.openxmlformats.org/officeDocument/2006/relationships/hyperlink" Target="http://www.studialisedu.net/programs/semester-program-french-art-and-civilisation" TargetMode="External"/><Relationship Id="rId43" Type="http://schemas.openxmlformats.org/officeDocument/2006/relationships/hyperlink" Target="http://www.studialisedu.net/programs/bba-bachelor-business-administration" TargetMode="External"/><Relationship Id="rId48" Type="http://schemas.openxmlformats.org/officeDocument/2006/relationships/hyperlink" Target="http://www.studialisedu.net/programs/bba-bachelor-business-administration" TargetMode="External"/><Relationship Id="rId8" Type="http://schemas.openxmlformats.org/officeDocument/2006/relationships/hyperlink" Target="http://www.studialisedu.net/programs/bba-bachelor-business-administration" TargetMode="External"/><Relationship Id="rId51" Type="http://schemas.openxmlformats.org/officeDocument/2006/relationships/hyperlink" Target="http://www.studialisedu.net/programs/semester-program-french-art-and-civilisat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tudialisedu.net/programs/bba-bachelor-business-administration" TargetMode="External"/><Relationship Id="rId1" Type="http://schemas.openxmlformats.org/officeDocument/2006/relationships/hyperlink" Target="http://www.studialisedu.net/programs/bba-bachelor-business-administ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showWhiteSpace="0" workbookViewId="0">
      <pane ySplit="1" topLeftCell="A23" activePane="bottomLeft" state="frozen"/>
      <selection pane="bottomLeft" activeCell="D31" sqref="D31"/>
    </sheetView>
  </sheetViews>
  <sheetFormatPr defaultColWidth="25.42578125" defaultRowHeight="31.5" customHeight="1"/>
  <cols>
    <col min="1" max="1" width="17.140625" style="1" customWidth="1"/>
    <col min="2" max="2" width="15.5703125" style="35" customWidth="1"/>
    <col min="3" max="3" width="15.85546875" style="1" customWidth="1"/>
    <col min="4" max="5" width="15.85546875" style="2" customWidth="1"/>
    <col min="6" max="6" width="15.85546875" style="3" customWidth="1"/>
    <col min="7" max="7" width="18.7109375" style="2" customWidth="1"/>
    <col min="8" max="8" width="10.85546875" style="2" customWidth="1"/>
    <col min="9" max="9" width="10.85546875" style="4" customWidth="1"/>
    <col min="10" max="10" width="10.85546875" style="3" customWidth="1"/>
    <col min="11" max="28" width="25.42578125" style="3"/>
    <col min="29" max="16384" width="25.42578125" style="2"/>
  </cols>
  <sheetData>
    <row r="1" spans="1:28" s="3" customFormat="1" ht="31.5" customHeight="1">
      <c r="A1" s="28" t="s">
        <v>59</v>
      </c>
      <c r="B1" s="30" t="s">
        <v>40</v>
      </c>
      <c r="C1" s="28" t="s">
        <v>1</v>
      </c>
      <c r="D1" s="28" t="s">
        <v>22</v>
      </c>
      <c r="E1" s="28" t="s">
        <v>11</v>
      </c>
      <c r="F1" s="28" t="s">
        <v>15</v>
      </c>
      <c r="G1" s="28" t="s">
        <v>20</v>
      </c>
      <c r="H1" s="28" t="s">
        <v>14</v>
      </c>
      <c r="I1" s="29" t="s">
        <v>48</v>
      </c>
    </row>
    <row r="2" spans="1:28" s="8" customFormat="1" ht="31.5" customHeight="1">
      <c r="A2" s="22" t="s">
        <v>30</v>
      </c>
      <c r="B2" s="31" t="s">
        <v>99</v>
      </c>
      <c r="C2" s="22" t="s">
        <v>116</v>
      </c>
      <c r="D2" s="5"/>
      <c r="E2" s="6" t="s">
        <v>126</v>
      </c>
      <c r="F2" s="6" t="s">
        <v>237</v>
      </c>
      <c r="G2" s="6" t="s">
        <v>68</v>
      </c>
      <c r="H2" s="6" t="s">
        <v>3</v>
      </c>
      <c r="I2" s="7">
        <v>3000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8" customFormat="1" ht="31.5" customHeight="1">
      <c r="A3" s="22" t="s">
        <v>31</v>
      </c>
      <c r="B3" s="31" t="s">
        <v>99</v>
      </c>
      <c r="C3" s="22" t="s">
        <v>100</v>
      </c>
      <c r="D3" s="5"/>
      <c r="E3" s="6" t="s">
        <v>126</v>
      </c>
      <c r="F3" s="6" t="s">
        <v>107</v>
      </c>
      <c r="G3" s="6" t="s">
        <v>68</v>
      </c>
      <c r="H3" s="6" t="s">
        <v>3</v>
      </c>
      <c r="I3" s="7">
        <v>435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12" customFormat="1" ht="31.5" customHeight="1">
      <c r="A4" s="23" t="s">
        <v>102</v>
      </c>
      <c r="B4" s="32" t="s">
        <v>101</v>
      </c>
      <c r="C4" s="24" t="s">
        <v>98</v>
      </c>
      <c r="D4" s="10"/>
      <c r="E4" s="10"/>
      <c r="F4" s="10" t="s">
        <v>18</v>
      </c>
      <c r="G4" s="10" t="s">
        <v>10</v>
      </c>
      <c r="H4" s="10" t="s">
        <v>3</v>
      </c>
      <c r="I4" s="11">
        <v>9000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s="13" customFormat="1" ht="31.5" customHeight="1">
      <c r="A5" s="23" t="s">
        <v>103</v>
      </c>
      <c r="B5" s="32" t="s">
        <v>101</v>
      </c>
      <c r="C5" s="24" t="s">
        <v>55</v>
      </c>
      <c r="D5" s="10"/>
      <c r="E5" s="10" t="s">
        <v>12</v>
      </c>
      <c r="F5" s="10" t="s">
        <v>36</v>
      </c>
      <c r="G5" s="10" t="s">
        <v>13</v>
      </c>
      <c r="H5" s="10" t="s">
        <v>57</v>
      </c>
      <c r="I5" s="9" t="s">
        <v>42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3" customFormat="1" ht="31.5" customHeight="1">
      <c r="A6" s="23" t="s">
        <v>103</v>
      </c>
      <c r="B6" s="32" t="s">
        <v>101</v>
      </c>
      <c r="C6" s="24" t="s">
        <v>56</v>
      </c>
      <c r="D6" s="10"/>
      <c r="E6" s="10" t="s">
        <v>12</v>
      </c>
      <c r="F6" s="10" t="s">
        <v>36</v>
      </c>
      <c r="G6" s="10" t="s">
        <v>13</v>
      </c>
      <c r="H6" s="10" t="s">
        <v>57</v>
      </c>
      <c r="I6" s="9" t="s">
        <v>42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13" customFormat="1" ht="31.5" customHeight="1">
      <c r="A7" s="23" t="s">
        <v>39</v>
      </c>
      <c r="B7" s="32" t="s">
        <v>101</v>
      </c>
      <c r="C7" s="24" t="s">
        <v>98</v>
      </c>
      <c r="D7" s="10"/>
      <c r="E7" s="10"/>
      <c r="F7" s="10" t="s">
        <v>16</v>
      </c>
      <c r="G7" s="10" t="s">
        <v>10</v>
      </c>
      <c r="H7" s="10" t="s">
        <v>3</v>
      </c>
      <c r="I7" s="11">
        <v>4600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13" customFormat="1" ht="31.5" customHeight="1">
      <c r="A8" s="23" t="s">
        <v>31</v>
      </c>
      <c r="B8" s="32" t="s">
        <v>101</v>
      </c>
      <c r="C8" s="24" t="s">
        <v>60</v>
      </c>
      <c r="D8" s="10"/>
      <c r="E8" s="10" t="s">
        <v>231</v>
      </c>
      <c r="F8" s="10" t="s">
        <v>37</v>
      </c>
      <c r="G8" s="10" t="s">
        <v>10</v>
      </c>
      <c r="H8" s="9" t="s">
        <v>25</v>
      </c>
      <c r="I8" s="11" t="s">
        <v>41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17" customFormat="1" ht="31.5" customHeight="1">
      <c r="A9" s="23" t="s">
        <v>31</v>
      </c>
      <c r="B9" s="32" t="s">
        <v>101</v>
      </c>
      <c r="C9" s="24" t="s">
        <v>230</v>
      </c>
      <c r="D9" s="10"/>
      <c r="E9" s="10" t="s">
        <v>231</v>
      </c>
      <c r="F9" s="10" t="s">
        <v>232</v>
      </c>
      <c r="G9" s="10" t="s">
        <v>10</v>
      </c>
      <c r="H9" s="9" t="s">
        <v>233</v>
      </c>
      <c r="I9" s="11">
        <v>2600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17" customFormat="1" ht="31.5" customHeight="1">
      <c r="A10" s="25" t="s">
        <v>30</v>
      </c>
      <c r="B10" s="33" t="s">
        <v>104</v>
      </c>
      <c r="C10" s="25" t="s">
        <v>111</v>
      </c>
      <c r="D10" s="14" t="s">
        <v>124</v>
      </c>
      <c r="E10" s="14" t="s">
        <v>11</v>
      </c>
      <c r="F10" s="15" t="s">
        <v>19</v>
      </c>
      <c r="G10" s="15" t="s">
        <v>75</v>
      </c>
      <c r="H10" s="15" t="s">
        <v>3</v>
      </c>
      <c r="I10" s="16">
        <v>8000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17" customFormat="1" ht="31.5" customHeight="1">
      <c r="A11" s="25" t="s">
        <v>39</v>
      </c>
      <c r="B11" s="33" t="s">
        <v>104</v>
      </c>
      <c r="C11" s="25" t="s">
        <v>111</v>
      </c>
      <c r="D11" s="14"/>
      <c r="E11" s="14" t="s">
        <v>117</v>
      </c>
      <c r="F11" s="15" t="s">
        <v>112</v>
      </c>
      <c r="G11" s="15" t="s">
        <v>75</v>
      </c>
      <c r="H11" s="15" t="s">
        <v>3</v>
      </c>
      <c r="I11" s="16">
        <v>4200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17" customFormat="1" ht="31.5" customHeight="1">
      <c r="A12" s="25" t="s">
        <v>39</v>
      </c>
      <c r="B12" s="33" t="s">
        <v>104</v>
      </c>
      <c r="C12" s="25" t="s">
        <v>115</v>
      </c>
      <c r="D12" s="15"/>
      <c r="E12" s="15" t="s">
        <v>102</v>
      </c>
      <c r="F12" s="15" t="s">
        <v>112</v>
      </c>
      <c r="G12" s="15" t="s">
        <v>44</v>
      </c>
      <c r="H12" s="69" t="s">
        <v>3</v>
      </c>
      <c r="I12" s="16">
        <v>4200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17" customFormat="1" ht="31.5" customHeight="1">
      <c r="A13" s="70" t="s">
        <v>30</v>
      </c>
      <c r="B13" s="33" t="s">
        <v>43</v>
      </c>
      <c r="C13" s="70" t="s">
        <v>115</v>
      </c>
      <c r="D13" s="14" t="s">
        <v>124</v>
      </c>
      <c r="E13" s="15" t="s">
        <v>11</v>
      </c>
      <c r="F13" s="15" t="s">
        <v>19</v>
      </c>
      <c r="G13" s="15" t="s">
        <v>44</v>
      </c>
      <c r="H13" s="15" t="s">
        <v>3</v>
      </c>
      <c r="I13" s="69">
        <v>8000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17" customFormat="1" ht="31.5" customHeight="1">
      <c r="A14" s="27" t="s">
        <v>31</v>
      </c>
      <c r="B14" s="34" t="s">
        <v>54</v>
      </c>
      <c r="C14" s="27" t="s">
        <v>61</v>
      </c>
      <c r="D14" s="18" t="s">
        <v>52</v>
      </c>
      <c r="E14" s="19" t="s">
        <v>51</v>
      </c>
      <c r="F14" s="19" t="s">
        <v>53</v>
      </c>
      <c r="G14" s="19" t="s">
        <v>46</v>
      </c>
      <c r="H14" s="19" t="s">
        <v>3</v>
      </c>
      <c r="I14" s="20">
        <v>2600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17" customFormat="1" ht="31.5" customHeight="1">
      <c r="A15" s="27" t="s">
        <v>234</v>
      </c>
      <c r="B15" s="34" t="s">
        <v>47</v>
      </c>
      <c r="C15" s="27" t="s">
        <v>47</v>
      </c>
      <c r="D15" s="18" t="s">
        <v>50</v>
      </c>
      <c r="E15" s="19" t="s">
        <v>118</v>
      </c>
      <c r="F15" s="19" t="s">
        <v>105</v>
      </c>
      <c r="G15" s="19" t="s">
        <v>235</v>
      </c>
      <c r="H15" s="19" t="s">
        <v>7</v>
      </c>
      <c r="I15" s="20">
        <v>5300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17" customFormat="1" ht="31.5" customHeight="1">
      <c r="A16" s="27" t="s">
        <v>39</v>
      </c>
      <c r="B16" s="34" t="s">
        <v>47</v>
      </c>
      <c r="C16" s="27" t="s">
        <v>47</v>
      </c>
      <c r="D16" s="18" t="s">
        <v>50</v>
      </c>
      <c r="E16" s="19" t="s">
        <v>118</v>
      </c>
      <c r="F16" s="19" t="s">
        <v>106</v>
      </c>
      <c r="G16" s="19" t="s">
        <v>235</v>
      </c>
      <c r="H16" s="19" t="s">
        <v>7</v>
      </c>
      <c r="I16" s="20">
        <v>3150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17" customFormat="1" ht="31.5" customHeight="1">
      <c r="A17" s="27" t="s">
        <v>31</v>
      </c>
      <c r="B17" s="34" t="s">
        <v>47</v>
      </c>
      <c r="C17" s="27" t="s">
        <v>47</v>
      </c>
      <c r="D17" s="18" t="s">
        <v>50</v>
      </c>
      <c r="E17" s="19" t="s">
        <v>49</v>
      </c>
      <c r="F17" s="19" t="s">
        <v>110</v>
      </c>
      <c r="G17" s="19" t="s">
        <v>235</v>
      </c>
      <c r="H17" s="19" t="s">
        <v>7</v>
      </c>
      <c r="I17" s="20">
        <v>1000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17" customFormat="1" ht="31.5" customHeight="1">
      <c r="A18" s="25" t="s">
        <v>30</v>
      </c>
      <c r="B18" s="33" t="s">
        <v>0</v>
      </c>
      <c r="C18" s="26" t="s">
        <v>108</v>
      </c>
      <c r="D18" s="15" t="s">
        <v>58</v>
      </c>
      <c r="E18" s="15"/>
      <c r="F18" s="15" t="s">
        <v>24</v>
      </c>
      <c r="G18" s="15" t="s">
        <v>119</v>
      </c>
      <c r="H18" s="15" t="s">
        <v>7</v>
      </c>
      <c r="I18" s="16">
        <v>15000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17" customFormat="1" ht="31.5" customHeight="1">
      <c r="A19" s="25" t="s">
        <v>30</v>
      </c>
      <c r="B19" s="33" t="s">
        <v>0</v>
      </c>
      <c r="C19" s="26" t="s">
        <v>33</v>
      </c>
      <c r="D19" s="15" t="s">
        <v>23</v>
      </c>
      <c r="E19" s="15" t="s">
        <v>11</v>
      </c>
      <c r="F19" s="15" t="s">
        <v>19</v>
      </c>
      <c r="G19" s="15" t="s">
        <v>5</v>
      </c>
      <c r="H19" s="15" t="s">
        <v>3</v>
      </c>
      <c r="I19" s="16">
        <v>10500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17" customFormat="1" ht="31.5" customHeight="1">
      <c r="A20" s="25" t="s">
        <v>30</v>
      </c>
      <c r="B20" s="33" t="s">
        <v>0</v>
      </c>
      <c r="C20" s="26" t="s">
        <v>4</v>
      </c>
      <c r="D20" s="14" t="s">
        <v>21</v>
      </c>
      <c r="E20" s="15" t="s">
        <v>11</v>
      </c>
      <c r="F20" s="15" t="s">
        <v>18</v>
      </c>
      <c r="G20" s="15" t="s">
        <v>2</v>
      </c>
      <c r="H20" s="15" t="s">
        <v>3</v>
      </c>
      <c r="I20" s="16">
        <v>15500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17" customFormat="1" ht="31.5" customHeight="1">
      <c r="A21" s="25" t="s">
        <v>30</v>
      </c>
      <c r="B21" s="33" t="s">
        <v>0</v>
      </c>
      <c r="C21" s="26" t="s">
        <v>109</v>
      </c>
      <c r="D21" s="14" t="s">
        <v>125</v>
      </c>
      <c r="E21" s="15" t="s">
        <v>11</v>
      </c>
      <c r="F21" s="15" t="s">
        <v>18</v>
      </c>
      <c r="G21" s="15" t="s">
        <v>2</v>
      </c>
      <c r="H21" s="15" t="s">
        <v>3</v>
      </c>
      <c r="I21" s="16">
        <v>12000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17" customFormat="1" ht="31.5" customHeight="1">
      <c r="A22" s="25" t="s">
        <v>30</v>
      </c>
      <c r="B22" s="33" t="s">
        <v>0</v>
      </c>
      <c r="C22" s="26" t="s">
        <v>6</v>
      </c>
      <c r="D22" s="14" t="s">
        <v>125</v>
      </c>
      <c r="E22" s="15" t="s">
        <v>11</v>
      </c>
      <c r="F22" s="15" t="s">
        <v>34</v>
      </c>
      <c r="G22" s="15" t="s">
        <v>2</v>
      </c>
      <c r="H22" s="15" t="s">
        <v>3</v>
      </c>
      <c r="I22" s="16">
        <v>29500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17" customFormat="1" ht="31.5" customHeight="1">
      <c r="A23" s="25" t="s">
        <v>30</v>
      </c>
      <c r="B23" s="33" t="s">
        <v>0</v>
      </c>
      <c r="C23" s="26" t="s">
        <v>35</v>
      </c>
      <c r="D23" s="14" t="s">
        <v>125</v>
      </c>
      <c r="E23" s="15" t="s">
        <v>11</v>
      </c>
      <c r="F23" s="15" t="s">
        <v>18</v>
      </c>
      <c r="G23" s="15" t="s">
        <v>2</v>
      </c>
      <c r="H23" s="15" t="s">
        <v>3</v>
      </c>
      <c r="I23" s="16">
        <v>19000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17" customFormat="1" ht="31.5" customHeight="1">
      <c r="A24" s="25" t="s">
        <v>30</v>
      </c>
      <c r="B24" s="33" t="s">
        <v>0</v>
      </c>
      <c r="C24" s="70" t="s">
        <v>32</v>
      </c>
      <c r="D24" s="14" t="s">
        <v>21</v>
      </c>
      <c r="E24" s="14" t="s">
        <v>11</v>
      </c>
      <c r="F24" s="14" t="s">
        <v>236</v>
      </c>
      <c r="G24" s="15" t="s">
        <v>2</v>
      </c>
      <c r="H24" s="15" t="s">
        <v>3</v>
      </c>
      <c r="I24" s="16">
        <v>8000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1" customFormat="1" ht="31.5" customHeight="1">
      <c r="A25" s="25" t="s">
        <v>31</v>
      </c>
      <c r="B25" s="33" t="s">
        <v>0</v>
      </c>
      <c r="C25" s="26" t="s">
        <v>26</v>
      </c>
      <c r="D25" s="15"/>
      <c r="E25" s="15" t="s">
        <v>17</v>
      </c>
      <c r="F25" s="15" t="s">
        <v>45</v>
      </c>
      <c r="G25" s="15" t="s">
        <v>5</v>
      </c>
      <c r="H25" s="15" t="s">
        <v>3</v>
      </c>
      <c r="I25" s="16">
        <v>1000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1" customFormat="1" ht="31.5" customHeight="1">
      <c r="A26" s="25" t="s">
        <v>31</v>
      </c>
      <c r="B26" s="33" t="s">
        <v>0</v>
      </c>
      <c r="C26" s="26" t="s">
        <v>27</v>
      </c>
      <c r="D26" s="15"/>
      <c r="E26" s="15" t="s">
        <v>17</v>
      </c>
      <c r="F26" s="15" t="s">
        <v>45</v>
      </c>
      <c r="G26" s="15" t="s">
        <v>5</v>
      </c>
      <c r="H26" s="15" t="s">
        <v>3</v>
      </c>
      <c r="I26" s="16">
        <v>1000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1" customFormat="1" ht="31.5" customHeight="1">
      <c r="A27" s="25" t="s">
        <v>31</v>
      </c>
      <c r="B27" s="33" t="s">
        <v>0</v>
      </c>
      <c r="C27" s="26" t="s">
        <v>28</v>
      </c>
      <c r="D27" s="15"/>
      <c r="E27" s="15" t="s">
        <v>17</v>
      </c>
      <c r="F27" s="15" t="s">
        <v>45</v>
      </c>
      <c r="G27" s="15" t="s">
        <v>5</v>
      </c>
      <c r="H27" s="15" t="s">
        <v>3</v>
      </c>
      <c r="I27" s="16">
        <v>1000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1" customFormat="1" ht="31.5" customHeight="1">
      <c r="A28" s="25" t="s">
        <v>31</v>
      </c>
      <c r="B28" s="33" t="s">
        <v>0</v>
      </c>
      <c r="C28" s="26" t="s">
        <v>29</v>
      </c>
      <c r="D28" s="15"/>
      <c r="E28" s="15" t="s">
        <v>17</v>
      </c>
      <c r="F28" s="15" t="s">
        <v>45</v>
      </c>
      <c r="G28" s="15" t="s">
        <v>5</v>
      </c>
      <c r="H28" s="15" t="s">
        <v>3</v>
      </c>
      <c r="I28" s="16">
        <v>1000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13" customFormat="1" ht="31.5" customHeight="1">
      <c r="A29" s="70" t="s">
        <v>30</v>
      </c>
      <c r="B29" s="33" t="s">
        <v>38</v>
      </c>
      <c r="C29" s="70" t="s">
        <v>8</v>
      </c>
      <c r="D29" s="14"/>
      <c r="E29" s="15" t="s">
        <v>17</v>
      </c>
      <c r="F29" s="15" t="s">
        <v>18</v>
      </c>
      <c r="G29" s="15" t="s">
        <v>9</v>
      </c>
      <c r="H29" s="15" t="s">
        <v>3</v>
      </c>
      <c r="I29" s="69">
        <v>17000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1" spans="1:28" ht="31.5" customHeight="1">
      <c r="A31" s="73" t="s">
        <v>238</v>
      </c>
      <c r="B31" s="71">
        <v>90</v>
      </c>
      <c r="F31" s="1"/>
      <c r="G31" s="72"/>
    </row>
    <row r="32" spans="1:28" s="1" customFormat="1" ht="31.5" customHeight="1"/>
    <row r="33" s="1" customFormat="1" ht="31.5" customHeight="1"/>
    <row r="34" s="1" customFormat="1" ht="31.5" customHeight="1"/>
    <row r="35" s="1" customFormat="1" ht="31.5" customHeight="1"/>
    <row r="36" s="1" customFormat="1" ht="31.5" customHeight="1"/>
    <row r="37" s="1" customFormat="1" ht="31.5" customHeight="1"/>
    <row r="38" s="1" customFormat="1" ht="31.5" customHeight="1"/>
    <row r="39" s="1" customFormat="1" ht="31.5" customHeight="1"/>
  </sheetData>
  <autoFilter ref="A1:I29"/>
  <sortState ref="A1:K33">
    <sortCondition ref="A1"/>
  </sortState>
  <hyperlinks>
    <hyperlink ref="C20" r:id="rId1" display="http://www.studialisedu.net/programs/international-mba-master-business-administration"/>
    <hyperlink ref="G20" r:id="rId2" display="http://www.studialisedu.net/programs/bba-bachelor-business-administration"/>
    <hyperlink ref="H20" r:id="rId3" display="http://www.studialisedu.net/programs/bba-bachelor-business-administration"/>
    <hyperlink ref="C21" r:id="rId4" display="http://www.studialisedu.net/programs/msc-international-management"/>
    <hyperlink ref="G21" r:id="rId5" display="http://www.studialisedu.net/programs/bba-bachelor-business-administration"/>
    <hyperlink ref="H21" r:id="rId6" display="http://www.studialisedu.net/programs/bba-bachelor-business-administration"/>
    <hyperlink ref="C22" r:id="rId7" display="http://www.studialisedu.net/programs/executive-dba"/>
    <hyperlink ref="G22" r:id="rId8" display="http://www.studialisedu.net/programs/bba-bachelor-business-administration"/>
    <hyperlink ref="H22" r:id="rId9" display="http://www.studialisedu.net/programs/bba-bachelor-business-administration"/>
    <hyperlink ref="C18" r:id="rId10" display="http://www.studialisedu.net/programs/msc-international-business-management"/>
    <hyperlink ref="G18" r:id="rId11" display="http://www.studialisedu.net/programs/bba-bachelor-business-administration"/>
    <hyperlink ref="H18" r:id="rId12" display="http://www.studialisedu.net/programs/msc-international-business-management"/>
    <hyperlink ref="G29" r:id="rId13" display="http://www.studialisedu.net/programs/bba-bachelor-business-administration"/>
    <hyperlink ref="H29" r:id="rId14" display="http://www.studialisedu.net/programs/bba-bachelor-business-administration"/>
    <hyperlink ref="C5" r:id="rId15" display="http://www.studialisedu.net/programs/master-art-history-and-business-contemporary-art-market"/>
    <hyperlink ref="G5" r:id="rId16" display="http://www.studialisedu.net/programs/master-art-history-and-business-contemporary-art-market"/>
    <hyperlink ref="H5" r:id="rId17" display="http://www.studialisedu.net/programs/bba-bachelor-business-administration"/>
    <hyperlink ref="C6" r:id="rId18" display="http://www.studialisedu.net/programs/master-art-history-and-business-art-and-collecting"/>
    <hyperlink ref="G6" r:id="rId19" display="http://www.studialisedu.net/programs/master-art-history-and-business-contemporary-art-market"/>
    <hyperlink ref="H6" r:id="rId20" display="http://www.studialisedu.net/programs/bba-bachelor-business-administration"/>
    <hyperlink ref="C7" r:id="rId21" display="http://www.studialisedu.net/programs/semester-program-french-art-and-civilisation"/>
    <hyperlink ref="G7" r:id="rId22" display="http://www.studialisedu.net/programs/semester-program-french-art-and-civilisation"/>
    <hyperlink ref="H7" r:id="rId23" display="http://www.studialisedu.net/programs/semester-program-french-art-and-civilisation"/>
    <hyperlink ref="C19" r:id="rId24" display="http://www.studialisedu.net/programs/integrated-bachelor-master"/>
    <hyperlink ref="G19" r:id="rId25" display="http://www.studialisedu.net/programs/master-international-business-mib-grande-ecole-program"/>
    <hyperlink ref="H19" r:id="rId26" display="http://www.studialisedu.net/programs/bba-bachelor-business-administration"/>
    <hyperlink ref="C8" r:id="rId27" display="http://www.studialisedu.net/programs/european-grand-tour-summer-programs-florence-paris-and-london"/>
    <hyperlink ref="G8" r:id="rId28" display="http://www.studialisedu.net/programs/semester-program-french-art-and-civilisation"/>
    <hyperlink ref="C15" r:id="rId29" display="http://www.studialisedu.net/programs/european-grand-tour-summer-programs-florence-paris-and-london"/>
    <hyperlink ref="G23" r:id="rId30" display="http://www.studialisedu.net/programs/bba-bachelor-business-administration"/>
    <hyperlink ref="H23" r:id="rId31" display="http://www.studialisedu.net/programs/bba-bachelor-business-administration"/>
    <hyperlink ref="C23" r:id="rId32" display="http://www.studialisedu.net/programs/msc-international-management"/>
    <hyperlink ref="C4" r:id="rId33" display="http://www.studialisedu.net/programs/semester-program-french-art-and-civilisation"/>
    <hyperlink ref="G4" r:id="rId34" display="http://www.studialisedu.net/programs/semester-program-french-art-and-civilisation"/>
    <hyperlink ref="H4" r:id="rId35" display="http://www.studialisedu.net/programs/semester-program-french-art-and-civilisation"/>
    <hyperlink ref="G24" r:id="rId36" display="http://www.studialisedu.net/programs/bba-bachelor-business-administration"/>
    <hyperlink ref="H24" r:id="rId37" display="http://www.studialisedu.net/programs/bba-bachelor-business-administration"/>
    <hyperlink ref="G13" r:id="rId38" display="http://www.studialisedu.net/programs/bba-bachelor-business-administration"/>
    <hyperlink ref="H13" r:id="rId39" display="http://www.studialisedu.net/programs/bba-bachelor-business-administration"/>
    <hyperlink ref="H14" r:id="rId40" display="http://www.studialisedu.net/programs/bba-bachelor-business-administration"/>
    <hyperlink ref="H15" r:id="rId41" display="http://www.studialisedu.net/programs/bba-bachelor-business-administration"/>
    <hyperlink ref="H16" r:id="rId42" display="http://www.studialisedu.net/programs/bba-bachelor-business-administration"/>
    <hyperlink ref="H17" r:id="rId43" display="http://www.studialisedu.net/programs/bba-bachelor-business-administration"/>
    <hyperlink ref="H3" r:id="rId44" display="http://www.studialisedu.net/programs/bba-bachelor-business-administration"/>
    <hyperlink ref="G10" r:id="rId45" display="http://www.studialisedu.net/programs/bba-bachelor-business-administration"/>
    <hyperlink ref="H10" r:id="rId46" display="http://www.studialisedu.net/programs/bba-bachelor-business-administration"/>
    <hyperlink ref="G11" r:id="rId47" display="http://www.studialisedu.net/programs/bba-bachelor-business-administration"/>
    <hyperlink ref="E12" r:id="rId48" display="http://www.studialisedu.net/programs/bba-bachelor-business-administration"/>
    <hyperlink ref="G12" r:id="rId49" display="http://www.studialisedu.net/programs/bba-bachelor-business-administration"/>
    <hyperlink ref="C9" r:id="rId50" display="http://www.studialisedu.net/programs/european-grand-tour-summer-programs-florence-paris-and-london"/>
    <hyperlink ref="G9" r:id="rId51" display="http://www.studialisedu.net/programs/semester-program-french-art-and-civilisation"/>
  </hyperlinks>
  <printOptions horizontalCentered="1" verticalCentered="1"/>
  <pageMargins left="0.39370078740157483" right="0.39370078740157483" top="0.78740157480314965" bottom="0.78740157480314965" header="0.31496062992125984" footer="0.31496062992125984"/>
  <pageSetup paperSize="9" orientation="landscape" r:id="rId52"/>
  <headerFooter>
    <oddHeader>&amp;LStudialis Education Network &amp;C&amp;"-,Gras"Price List 2013-2014&amp;RCommission Year 1  :  12%Commission Year 2  :  4%</oddHeader>
    <oddFooter>&amp;L&amp;8&amp;F&amp;R&amp;6&amp;P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91"/>
  <sheetViews>
    <sheetView topLeftCell="A19" workbookViewId="0">
      <selection activeCell="A32" sqref="A32"/>
    </sheetView>
  </sheetViews>
  <sheetFormatPr defaultColWidth="10.85546875" defaultRowHeight="22.5" customHeight="1"/>
  <cols>
    <col min="1" max="2" width="10.85546875" style="62"/>
    <col min="3" max="3" width="20.42578125" style="63" customWidth="1"/>
    <col min="4" max="4" width="22.42578125" style="62" customWidth="1"/>
    <col min="5" max="7" width="10.85546875" style="62" hidden="1" customWidth="1"/>
    <col min="8" max="8" width="8.5703125" style="62" customWidth="1"/>
    <col min="9" max="9" width="8.42578125" style="62" customWidth="1"/>
    <col min="10" max="10" width="10.85546875" style="66" hidden="1" customWidth="1"/>
    <col min="11" max="11" width="7.140625" style="67" customWidth="1"/>
    <col min="12" max="16384" width="10.85546875" style="62"/>
  </cols>
  <sheetData>
    <row r="1" spans="1:15" s="3" customFormat="1" ht="33.950000000000003" customHeight="1">
      <c r="A1" s="36" t="s">
        <v>145</v>
      </c>
      <c r="B1" s="36" t="s">
        <v>59</v>
      </c>
      <c r="C1" s="36" t="s">
        <v>40</v>
      </c>
      <c r="D1" s="68" t="s">
        <v>1</v>
      </c>
      <c r="E1" s="36" t="s">
        <v>22</v>
      </c>
      <c r="F1" s="36" t="s">
        <v>11</v>
      </c>
      <c r="G1" s="36" t="s">
        <v>15</v>
      </c>
      <c r="H1" s="36" t="s">
        <v>20</v>
      </c>
      <c r="I1" s="36" t="s">
        <v>14</v>
      </c>
      <c r="J1" s="60" t="s">
        <v>226</v>
      </c>
      <c r="K1" s="60" t="s">
        <v>48</v>
      </c>
      <c r="L1" s="61" t="s">
        <v>228</v>
      </c>
      <c r="M1" s="61" t="s">
        <v>229</v>
      </c>
    </row>
    <row r="2" spans="1:15" s="8" customFormat="1" ht="22.5" customHeight="1">
      <c r="A2" s="36" t="s">
        <v>122</v>
      </c>
      <c r="B2" s="22" t="s">
        <v>30</v>
      </c>
      <c r="C2" s="22" t="s">
        <v>113</v>
      </c>
      <c r="D2" s="5" t="s">
        <v>114</v>
      </c>
      <c r="E2" s="5"/>
      <c r="F2" s="6"/>
      <c r="G2" s="6" t="s">
        <v>19</v>
      </c>
      <c r="H2" s="6" t="s">
        <v>123</v>
      </c>
      <c r="I2" s="6" t="s">
        <v>7</v>
      </c>
      <c r="J2" s="55"/>
      <c r="K2" s="55">
        <v>6700</v>
      </c>
      <c r="L2" s="50">
        <f>J2*0.12</f>
        <v>0</v>
      </c>
      <c r="M2" s="50">
        <f>J2*0.4</f>
        <v>0</v>
      </c>
    </row>
    <row r="3" spans="1:15" s="2" customFormat="1" ht="22.5" customHeight="1">
      <c r="A3" s="36" t="s">
        <v>122</v>
      </c>
      <c r="B3" s="25" t="s">
        <v>30</v>
      </c>
      <c r="C3" s="25" t="s">
        <v>0</v>
      </c>
      <c r="D3" s="14" t="s">
        <v>120</v>
      </c>
      <c r="E3" s="14"/>
      <c r="F3" s="15" t="s">
        <v>69</v>
      </c>
      <c r="G3" s="15" t="s">
        <v>121</v>
      </c>
      <c r="H3" s="15" t="s">
        <v>75</v>
      </c>
      <c r="I3" s="15" t="s">
        <v>3</v>
      </c>
      <c r="J3" s="40"/>
      <c r="K3" s="56">
        <v>6800</v>
      </c>
      <c r="L3" s="48">
        <f t="shared" ref="L3:L25" si="0">0.12*K3</f>
        <v>816</v>
      </c>
      <c r="M3" s="48">
        <f t="shared" ref="M3:M25" si="1">0.04*K3</f>
        <v>272</v>
      </c>
      <c r="N3" s="3"/>
      <c r="O3" s="3"/>
    </row>
    <row r="4" spans="1:15" s="38" customFormat="1" ht="22.5" customHeight="1">
      <c r="A4" s="36" t="s">
        <v>122</v>
      </c>
      <c r="B4" s="53" t="s">
        <v>146</v>
      </c>
      <c r="C4" s="23" t="s">
        <v>127</v>
      </c>
      <c r="D4" s="54" t="s">
        <v>147</v>
      </c>
      <c r="E4" s="40"/>
      <c r="F4" s="40"/>
      <c r="G4" s="54" t="s">
        <v>62</v>
      </c>
      <c r="H4" s="54" t="s">
        <v>10</v>
      </c>
      <c r="I4" s="54" t="s">
        <v>3</v>
      </c>
      <c r="J4" s="40"/>
      <c r="K4" s="58">
        <v>6750</v>
      </c>
      <c r="L4" s="11">
        <f t="shared" si="0"/>
        <v>810</v>
      </c>
      <c r="M4" s="11">
        <f t="shared" si="1"/>
        <v>270</v>
      </c>
      <c r="N4" s="39"/>
      <c r="O4" s="39"/>
    </row>
    <row r="5" spans="1:15" s="38" customFormat="1" ht="22.5" customHeight="1">
      <c r="A5" s="36" t="s">
        <v>122</v>
      </c>
      <c r="B5" s="53" t="s">
        <v>148</v>
      </c>
      <c r="C5" s="23" t="s">
        <v>149</v>
      </c>
      <c r="D5" s="54" t="s">
        <v>150</v>
      </c>
      <c r="E5" s="40"/>
      <c r="F5" s="40"/>
      <c r="G5" s="54" t="s">
        <v>63</v>
      </c>
      <c r="H5" s="54" t="s">
        <v>10</v>
      </c>
      <c r="I5" s="54" t="s">
        <v>3</v>
      </c>
      <c r="J5" s="40"/>
      <c r="K5" s="58">
        <v>6950</v>
      </c>
      <c r="L5" s="11">
        <f t="shared" si="0"/>
        <v>834</v>
      </c>
      <c r="M5" s="11">
        <f t="shared" si="1"/>
        <v>278</v>
      </c>
      <c r="N5" s="39"/>
      <c r="O5" s="39"/>
    </row>
    <row r="6" spans="1:15" s="38" customFormat="1" ht="22.5" customHeight="1">
      <c r="A6" s="36" t="s">
        <v>122</v>
      </c>
      <c r="B6" s="53" t="s">
        <v>148</v>
      </c>
      <c r="C6" s="23" t="s">
        <v>149</v>
      </c>
      <c r="D6" s="54" t="s">
        <v>151</v>
      </c>
      <c r="E6" s="40"/>
      <c r="F6" s="40"/>
      <c r="G6" s="54" t="s">
        <v>64</v>
      </c>
      <c r="H6" s="54" t="s">
        <v>10</v>
      </c>
      <c r="I6" s="54" t="s">
        <v>3</v>
      </c>
      <c r="J6" s="40"/>
      <c r="K6" s="58">
        <v>6950</v>
      </c>
      <c r="L6" s="11">
        <f t="shared" si="0"/>
        <v>834</v>
      </c>
      <c r="M6" s="11">
        <f t="shared" si="1"/>
        <v>278</v>
      </c>
      <c r="N6" s="39"/>
      <c r="O6" s="39"/>
    </row>
    <row r="7" spans="1:15" s="38" customFormat="1" ht="22.5" customHeight="1">
      <c r="A7" s="36" t="s">
        <v>122</v>
      </c>
      <c r="B7" s="53" t="s">
        <v>146</v>
      </c>
      <c r="C7" s="23" t="s">
        <v>149</v>
      </c>
      <c r="D7" s="54" t="s">
        <v>152</v>
      </c>
      <c r="E7" s="40"/>
      <c r="F7" s="40"/>
      <c r="G7" s="54" t="s">
        <v>62</v>
      </c>
      <c r="H7" s="54" t="s">
        <v>10</v>
      </c>
      <c r="I7" s="54" t="s">
        <v>3</v>
      </c>
      <c r="J7" s="40"/>
      <c r="K7" s="58">
        <v>6750</v>
      </c>
      <c r="L7" s="11">
        <f t="shared" si="0"/>
        <v>810</v>
      </c>
      <c r="M7" s="11">
        <f t="shared" si="1"/>
        <v>270</v>
      </c>
      <c r="N7" s="39"/>
      <c r="O7" s="39"/>
    </row>
    <row r="8" spans="1:15" s="38" customFormat="1" ht="22.5" customHeight="1">
      <c r="A8" s="36" t="s">
        <v>122</v>
      </c>
      <c r="B8" s="53" t="s">
        <v>148</v>
      </c>
      <c r="C8" s="23" t="s">
        <v>149</v>
      </c>
      <c r="D8" s="54" t="s">
        <v>153</v>
      </c>
      <c r="E8" s="40"/>
      <c r="F8" s="40"/>
      <c r="G8" s="54" t="s">
        <v>64</v>
      </c>
      <c r="H8" s="54" t="s">
        <v>10</v>
      </c>
      <c r="I8" s="54" t="s">
        <v>3</v>
      </c>
      <c r="J8" s="40"/>
      <c r="K8" s="58">
        <v>6950</v>
      </c>
      <c r="L8" s="11">
        <f t="shared" si="0"/>
        <v>834</v>
      </c>
      <c r="M8" s="11">
        <f t="shared" si="1"/>
        <v>278</v>
      </c>
      <c r="N8" s="39"/>
      <c r="O8" s="39"/>
    </row>
    <row r="9" spans="1:15" s="38" customFormat="1" ht="22.5" customHeight="1">
      <c r="A9" s="36" t="s">
        <v>122</v>
      </c>
      <c r="B9" s="53" t="s">
        <v>154</v>
      </c>
      <c r="C9" s="23" t="s">
        <v>149</v>
      </c>
      <c r="D9" s="54" t="s">
        <v>155</v>
      </c>
      <c r="E9" s="40"/>
      <c r="F9" s="40"/>
      <c r="G9" s="54" t="s">
        <v>156</v>
      </c>
      <c r="H9" s="54" t="s">
        <v>10</v>
      </c>
      <c r="I9" s="54" t="s">
        <v>157</v>
      </c>
      <c r="J9" s="40"/>
      <c r="K9" s="58">
        <v>5750</v>
      </c>
      <c r="L9" s="11">
        <f t="shared" si="0"/>
        <v>690</v>
      </c>
      <c r="M9" s="11">
        <f t="shared" si="1"/>
        <v>230</v>
      </c>
      <c r="N9" s="39"/>
      <c r="O9" s="39"/>
    </row>
    <row r="10" spans="1:15" s="38" customFormat="1" ht="22.5" customHeight="1">
      <c r="A10" s="36" t="s">
        <v>122</v>
      </c>
      <c r="B10" s="53" t="s">
        <v>154</v>
      </c>
      <c r="C10" s="23" t="s">
        <v>149</v>
      </c>
      <c r="D10" s="54" t="s">
        <v>158</v>
      </c>
      <c r="E10" s="40"/>
      <c r="F10" s="40"/>
      <c r="G10" s="54" t="s">
        <v>156</v>
      </c>
      <c r="H10" s="54" t="s">
        <v>10</v>
      </c>
      <c r="I10" s="54" t="s">
        <v>157</v>
      </c>
      <c r="J10" s="40"/>
      <c r="K10" s="58">
        <v>5750</v>
      </c>
      <c r="L10" s="11">
        <f t="shared" si="0"/>
        <v>690</v>
      </c>
      <c r="M10" s="11">
        <f t="shared" si="1"/>
        <v>230</v>
      </c>
      <c r="N10" s="39"/>
      <c r="O10" s="39"/>
    </row>
    <row r="11" spans="1:15" s="38" customFormat="1" ht="22.5" customHeight="1">
      <c r="A11" s="36" t="s">
        <v>122</v>
      </c>
      <c r="B11" s="53" t="s">
        <v>154</v>
      </c>
      <c r="C11" s="23" t="s">
        <v>149</v>
      </c>
      <c r="D11" s="54" t="s">
        <v>159</v>
      </c>
      <c r="E11" s="40"/>
      <c r="F11" s="40"/>
      <c r="G11" s="54" t="s">
        <v>160</v>
      </c>
      <c r="H11" s="54" t="s">
        <v>10</v>
      </c>
      <c r="I11" s="54" t="s">
        <v>161</v>
      </c>
      <c r="J11" s="40"/>
      <c r="K11" s="58">
        <v>5750</v>
      </c>
      <c r="L11" s="11">
        <f t="shared" si="0"/>
        <v>690</v>
      </c>
      <c r="M11" s="11">
        <f t="shared" si="1"/>
        <v>230</v>
      </c>
      <c r="N11" s="39"/>
      <c r="O11" s="39"/>
    </row>
    <row r="12" spans="1:15" s="38" customFormat="1" ht="22.5" customHeight="1">
      <c r="A12" s="36" t="s">
        <v>122</v>
      </c>
      <c r="B12" s="53" t="s">
        <v>154</v>
      </c>
      <c r="C12" s="23" t="s">
        <v>149</v>
      </c>
      <c r="D12" s="54" t="s">
        <v>128</v>
      </c>
      <c r="E12" s="40"/>
      <c r="F12" s="40"/>
      <c r="G12" s="54" t="s">
        <v>160</v>
      </c>
      <c r="H12" s="54" t="s">
        <v>10</v>
      </c>
      <c r="I12" s="54" t="s">
        <v>161</v>
      </c>
      <c r="J12" s="40"/>
      <c r="K12" s="58">
        <v>5750</v>
      </c>
      <c r="L12" s="11">
        <f t="shared" si="0"/>
        <v>690</v>
      </c>
      <c r="M12" s="11">
        <f t="shared" si="1"/>
        <v>230</v>
      </c>
      <c r="N12" s="39"/>
      <c r="O12" s="39"/>
    </row>
    <row r="13" spans="1:15" s="38" customFormat="1" ht="22.5" customHeight="1">
      <c r="A13" s="36" t="s">
        <v>122</v>
      </c>
      <c r="B13" s="53" t="s">
        <v>154</v>
      </c>
      <c r="C13" s="23" t="s">
        <v>149</v>
      </c>
      <c r="D13" s="54" t="s">
        <v>162</v>
      </c>
      <c r="E13" s="40"/>
      <c r="F13" s="40"/>
      <c r="G13" s="54" t="s">
        <v>160</v>
      </c>
      <c r="H13" s="54" t="s">
        <v>10</v>
      </c>
      <c r="I13" s="54" t="s">
        <v>161</v>
      </c>
      <c r="J13" s="40"/>
      <c r="K13" s="58">
        <v>5750</v>
      </c>
      <c r="L13" s="11">
        <f t="shared" si="0"/>
        <v>690</v>
      </c>
      <c r="M13" s="11">
        <f t="shared" si="1"/>
        <v>230</v>
      </c>
      <c r="N13" s="39"/>
      <c r="O13" s="39"/>
    </row>
    <row r="14" spans="1:15" s="38" customFormat="1" ht="22.5" customHeight="1">
      <c r="A14" s="36" t="s">
        <v>122</v>
      </c>
      <c r="B14" s="53" t="s">
        <v>163</v>
      </c>
      <c r="C14" s="23" t="s">
        <v>149</v>
      </c>
      <c r="D14" s="54" t="s">
        <v>164</v>
      </c>
      <c r="E14" s="40"/>
      <c r="F14" s="40"/>
      <c r="G14" s="54" t="s">
        <v>165</v>
      </c>
      <c r="H14" s="54" t="s">
        <v>10</v>
      </c>
      <c r="I14" s="54" t="s">
        <v>161</v>
      </c>
      <c r="J14" s="40"/>
      <c r="K14" s="58">
        <v>6950</v>
      </c>
      <c r="L14" s="11">
        <f t="shared" si="0"/>
        <v>834</v>
      </c>
      <c r="M14" s="11">
        <f t="shared" si="1"/>
        <v>278</v>
      </c>
      <c r="N14" s="39"/>
      <c r="O14" s="39"/>
    </row>
    <row r="15" spans="1:15" s="38" customFormat="1" ht="22.5" customHeight="1">
      <c r="A15" s="36" t="s">
        <v>122</v>
      </c>
      <c r="B15" s="53" t="s">
        <v>163</v>
      </c>
      <c r="C15" s="23" t="s">
        <v>149</v>
      </c>
      <c r="D15" s="54" t="s">
        <v>129</v>
      </c>
      <c r="E15" s="40"/>
      <c r="F15" s="40"/>
      <c r="G15" s="54" t="s">
        <v>165</v>
      </c>
      <c r="H15" s="54" t="s">
        <v>10</v>
      </c>
      <c r="I15" s="54" t="s">
        <v>161</v>
      </c>
      <c r="J15" s="40"/>
      <c r="K15" s="58">
        <v>6950</v>
      </c>
      <c r="L15" s="11">
        <f t="shared" si="0"/>
        <v>834</v>
      </c>
      <c r="M15" s="11">
        <f t="shared" si="1"/>
        <v>278</v>
      </c>
      <c r="N15" s="39"/>
      <c r="O15" s="39"/>
    </row>
    <row r="16" spans="1:15" s="38" customFormat="1" ht="22.5" customHeight="1">
      <c r="A16" s="36" t="s">
        <v>122</v>
      </c>
      <c r="B16" s="53" t="s">
        <v>163</v>
      </c>
      <c r="C16" s="23" t="s">
        <v>149</v>
      </c>
      <c r="D16" s="54" t="s">
        <v>166</v>
      </c>
      <c r="E16" s="40"/>
      <c r="F16" s="40"/>
      <c r="G16" s="54" t="s">
        <v>165</v>
      </c>
      <c r="H16" s="54" t="s">
        <v>10</v>
      </c>
      <c r="I16" s="54" t="s">
        <v>161</v>
      </c>
      <c r="J16" s="40"/>
      <c r="K16" s="58">
        <v>6950</v>
      </c>
      <c r="L16" s="11">
        <f t="shared" si="0"/>
        <v>834</v>
      </c>
      <c r="M16" s="11">
        <f t="shared" si="1"/>
        <v>278</v>
      </c>
      <c r="N16" s="39"/>
      <c r="O16" s="39"/>
    </row>
    <row r="17" spans="1:15" s="38" customFormat="1" ht="22.5" customHeight="1">
      <c r="A17" s="36" t="s">
        <v>122</v>
      </c>
      <c r="B17" s="53" t="s">
        <v>163</v>
      </c>
      <c r="C17" s="23" t="s">
        <v>149</v>
      </c>
      <c r="D17" s="54" t="s">
        <v>167</v>
      </c>
      <c r="E17" s="40"/>
      <c r="F17" s="40"/>
      <c r="G17" s="54" t="s">
        <v>168</v>
      </c>
      <c r="H17" s="54" t="s">
        <v>169</v>
      </c>
      <c r="I17" s="54" t="s">
        <v>161</v>
      </c>
      <c r="J17" s="40"/>
      <c r="K17" s="58">
        <v>7750</v>
      </c>
      <c r="L17" s="11">
        <f t="shared" si="0"/>
        <v>930</v>
      </c>
      <c r="M17" s="11">
        <f t="shared" si="1"/>
        <v>310</v>
      </c>
      <c r="N17" s="39"/>
      <c r="O17" s="39"/>
    </row>
    <row r="18" spans="1:15" s="38" customFormat="1" ht="22.5" customHeight="1">
      <c r="A18" s="36" t="s">
        <v>122</v>
      </c>
      <c r="B18" s="53" t="s">
        <v>163</v>
      </c>
      <c r="C18" s="23" t="s">
        <v>149</v>
      </c>
      <c r="D18" s="54" t="s">
        <v>170</v>
      </c>
      <c r="E18" s="40"/>
      <c r="F18" s="40"/>
      <c r="G18" s="54" t="s">
        <v>168</v>
      </c>
      <c r="H18" s="54" t="s">
        <v>169</v>
      </c>
      <c r="I18" s="54" t="s">
        <v>161</v>
      </c>
      <c r="J18" s="40"/>
      <c r="K18" s="58">
        <v>8150</v>
      </c>
      <c r="L18" s="11">
        <f t="shared" si="0"/>
        <v>978</v>
      </c>
      <c r="M18" s="11">
        <f t="shared" si="1"/>
        <v>326</v>
      </c>
      <c r="N18" s="39"/>
      <c r="O18" s="39"/>
    </row>
    <row r="19" spans="1:15" s="38" customFormat="1" ht="22.5" customHeight="1">
      <c r="A19" s="36" t="s">
        <v>122</v>
      </c>
      <c r="B19" s="41" t="s">
        <v>146</v>
      </c>
      <c r="C19" s="41" t="s">
        <v>66</v>
      </c>
      <c r="D19" s="42" t="s">
        <v>130</v>
      </c>
      <c r="E19" s="40"/>
      <c r="F19" s="40"/>
      <c r="G19" s="42" t="s">
        <v>62</v>
      </c>
      <c r="H19" s="42" t="s">
        <v>65</v>
      </c>
      <c r="I19" s="42" t="s">
        <v>3</v>
      </c>
      <c r="J19" s="40"/>
      <c r="K19" s="59">
        <v>6950</v>
      </c>
      <c r="L19" s="43">
        <f t="shared" si="0"/>
        <v>834</v>
      </c>
      <c r="M19" s="43">
        <f t="shared" si="1"/>
        <v>278</v>
      </c>
      <c r="N19" s="39"/>
      <c r="O19" s="39"/>
    </row>
    <row r="20" spans="1:15" s="38" customFormat="1" ht="22.5" customHeight="1">
      <c r="A20" s="36" t="s">
        <v>122</v>
      </c>
      <c r="B20" s="41" t="s">
        <v>171</v>
      </c>
      <c r="C20" s="41" t="s">
        <v>66</v>
      </c>
      <c r="D20" s="42" t="s">
        <v>172</v>
      </c>
      <c r="E20" s="40"/>
      <c r="F20" s="40"/>
      <c r="G20" s="42" t="s">
        <v>63</v>
      </c>
      <c r="H20" s="42" t="s">
        <v>65</v>
      </c>
      <c r="I20" s="42" t="s">
        <v>3</v>
      </c>
      <c r="J20" s="40"/>
      <c r="K20" s="59">
        <v>6950</v>
      </c>
      <c r="L20" s="43">
        <f t="shared" si="0"/>
        <v>834</v>
      </c>
      <c r="M20" s="43">
        <f t="shared" si="1"/>
        <v>278</v>
      </c>
      <c r="N20" s="39"/>
      <c r="O20" s="39"/>
    </row>
    <row r="21" spans="1:15" s="38" customFormat="1" ht="22.5" customHeight="1">
      <c r="A21" s="36" t="s">
        <v>122</v>
      </c>
      <c r="B21" s="41" t="s">
        <v>148</v>
      </c>
      <c r="C21" s="41" t="s">
        <v>66</v>
      </c>
      <c r="D21" s="42" t="s">
        <v>173</v>
      </c>
      <c r="E21" s="40"/>
      <c r="F21" s="40"/>
      <c r="G21" s="42" t="s">
        <v>64</v>
      </c>
      <c r="H21" s="42" t="s">
        <v>65</v>
      </c>
      <c r="I21" s="42" t="s">
        <v>3</v>
      </c>
      <c r="J21" s="40"/>
      <c r="K21" s="59">
        <v>9500</v>
      </c>
      <c r="L21" s="43">
        <f t="shared" si="0"/>
        <v>1140</v>
      </c>
      <c r="M21" s="43">
        <f t="shared" si="1"/>
        <v>380</v>
      </c>
      <c r="N21" s="39"/>
      <c r="O21" s="39"/>
    </row>
    <row r="22" spans="1:15" s="38" customFormat="1" ht="22.5" customHeight="1">
      <c r="A22" s="36" t="s">
        <v>122</v>
      </c>
      <c r="B22" s="41" t="s">
        <v>148</v>
      </c>
      <c r="C22" s="41" t="s">
        <v>66</v>
      </c>
      <c r="D22" s="42" t="s">
        <v>174</v>
      </c>
      <c r="E22" s="40"/>
      <c r="F22" s="40"/>
      <c r="G22" s="42" t="s">
        <v>64</v>
      </c>
      <c r="H22" s="42" t="s">
        <v>65</v>
      </c>
      <c r="I22" s="42" t="s">
        <v>3</v>
      </c>
      <c r="J22" s="40"/>
      <c r="K22" s="59">
        <v>7950</v>
      </c>
      <c r="L22" s="43">
        <f t="shared" si="0"/>
        <v>954</v>
      </c>
      <c r="M22" s="43">
        <f t="shared" si="1"/>
        <v>318</v>
      </c>
      <c r="N22" s="39"/>
      <c r="O22" s="39"/>
    </row>
    <row r="23" spans="1:15" s="38" customFormat="1" ht="22.5" customHeight="1">
      <c r="A23" s="36" t="s">
        <v>122</v>
      </c>
      <c r="B23" s="41" t="s">
        <v>148</v>
      </c>
      <c r="C23" s="41" t="s">
        <v>66</v>
      </c>
      <c r="D23" s="42" t="s">
        <v>175</v>
      </c>
      <c r="E23" s="40"/>
      <c r="F23" s="40"/>
      <c r="G23" s="42" t="s">
        <v>67</v>
      </c>
      <c r="H23" s="42" t="s">
        <v>65</v>
      </c>
      <c r="I23" s="42" t="s">
        <v>3</v>
      </c>
      <c r="J23" s="40"/>
      <c r="K23" s="59">
        <v>9800</v>
      </c>
      <c r="L23" s="43">
        <f t="shared" si="0"/>
        <v>1176</v>
      </c>
      <c r="M23" s="43">
        <f t="shared" si="1"/>
        <v>392</v>
      </c>
      <c r="N23" s="39"/>
      <c r="O23" s="39"/>
    </row>
    <row r="24" spans="1:15" s="38" customFormat="1" ht="22.5" customHeight="1">
      <c r="A24" s="36" t="s">
        <v>122</v>
      </c>
      <c r="B24" s="44" t="s">
        <v>176</v>
      </c>
      <c r="C24" s="22" t="s">
        <v>177</v>
      </c>
      <c r="D24" s="45" t="s">
        <v>178</v>
      </c>
      <c r="E24" s="40"/>
      <c r="F24" s="40"/>
      <c r="G24" s="45" t="s">
        <v>62</v>
      </c>
      <c r="H24" s="45" t="s">
        <v>68</v>
      </c>
      <c r="I24" s="45" t="s">
        <v>3</v>
      </c>
      <c r="J24" s="40"/>
      <c r="K24" s="55">
        <v>4000</v>
      </c>
      <c r="L24" s="43">
        <f t="shared" si="0"/>
        <v>480</v>
      </c>
      <c r="M24" s="43">
        <f t="shared" si="1"/>
        <v>160</v>
      </c>
      <c r="N24" s="39"/>
      <c r="O24" s="39"/>
    </row>
    <row r="25" spans="1:15" s="38" customFormat="1" ht="22.5" customHeight="1">
      <c r="A25" s="36" t="s">
        <v>122</v>
      </c>
      <c r="B25" s="44" t="s">
        <v>179</v>
      </c>
      <c r="C25" s="22" t="s">
        <v>177</v>
      </c>
      <c r="D25" s="45" t="s">
        <v>227</v>
      </c>
      <c r="E25" s="40"/>
      <c r="F25" s="40"/>
      <c r="G25" s="45" t="s">
        <v>63</v>
      </c>
      <c r="H25" s="45" t="s">
        <v>68</v>
      </c>
      <c r="I25" s="45" t="s">
        <v>3</v>
      </c>
      <c r="J25" s="40"/>
      <c r="K25" s="55">
        <v>4230</v>
      </c>
      <c r="L25" s="43">
        <f t="shared" si="0"/>
        <v>507.59999999999997</v>
      </c>
      <c r="M25" s="43">
        <f t="shared" si="1"/>
        <v>169.20000000000002</v>
      </c>
      <c r="N25" s="39"/>
      <c r="O25" s="39"/>
    </row>
    <row r="26" spans="1:15" s="38" customFormat="1" ht="22.5" customHeight="1">
      <c r="A26" s="36" t="s">
        <v>122</v>
      </c>
      <c r="B26" s="79" t="s">
        <v>179</v>
      </c>
      <c r="C26" s="80" t="s">
        <v>177</v>
      </c>
      <c r="D26" s="81" t="s">
        <v>180</v>
      </c>
      <c r="E26" s="40"/>
      <c r="F26" s="40"/>
      <c r="G26" s="81" t="s">
        <v>160</v>
      </c>
      <c r="H26" s="81" t="s">
        <v>181</v>
      </c>
      <c r="I26" s="81" t="s">
        <v>3</v>
      </c>
      <c r="J26" s="45" t="s">
        <v>182</v>
      </c>
      <c r="K26" s="55">
        <v>5600</v>
      </c>
      <c r="L26" s="74"/>
      <c r="M26" s="74"/>
      <c r="N26" s="39"/>
      <c r="O26" s="39"/>
    </row>
    <row r="27" spans="1:15" s="38" customFormat="1" ht="22.5" customHeight="1">
      <c r="A27" s="36" t="s">
        <v>122</v>
      </c>
      <c r="B27" s="79"/>
      <c r="C27" s="80"/>
      <c r="D27" s="81"/>
      <c r="E27" s="40"/>
      <c r="F27" s="40"/>
      <c r="G27" s="81"/>
      <c r="H27" s="81"/>
      <c r="I27" s="81"/>
      <c r="J27" s="45" t="s">
        <v>183</v>
      </c>
      <c r="K27" s="55">
        <v>7780</v>
      </c>
      <c r="L27" s="74"/>
      <c r="M27" s="74"/>
      <c r="N27" s="39"/>
      <c r="O27" s="39"/>
    </row>
    <row r="28" spans="1:15" s="38" customFormat="1" ht="22.5" customHeight="1">
      <c r="A28" s="36" t="s">
        <v>122</v>
      </c>
      <c r="B28" s="79"/>
      <c r="C28" s="80"/>
      <c r="D28" s="81"/>
      <c r="E28" s="40"/>
      <c r="F28" s="40"/>
      <c r="G28" s="81"/>
      <c r="H28" s="81"/>
      <c r="I28" s="81"/>
      <c r="J28" s="75" t="s">
        <v>184</v>
      </c>
      <c r="K28" s="55">
        <v>8350</v>
      </c>
      <c r="L28" s="74"/>
      <c r="M28" s="74"/>
      <c r="N28" s="39"/>
      <c r="O28" s="39"/>
    </row>
    <row r="29" spans="1:15" s="38" customFormat="1" ht="22.5" customHeight="1">
      <c r="A29" s="36" t="s">
        <v>122</v>
      </c>
      <c r="B29" s="79"/>
      <c r="C29" s="80"/>
      <c r="D29" s="81"/>
      <c r="E29" s="40"/>
      <c r="F29" s="40"/>
      <c r="G29" s="81"/>
      <c r="H29" s="81"/>
      <c r="I29" s="81"/>
      <c r="J29" s="75"/>
      <c r="K29" s="55">
        <v>8350</v>
      </c>
      <c r="L29" s="74"/>
      <c r="M29" s="74"/>
      <c r="N29" s="39"/>
      <c r="O29" s="39"/>
    </row>
    <row r="30" spans="1:15" s="38" customFormat="1" ht="22.5" customHeight="1">
      <c r="A30" s="36" t="s">
        <v>122</v>
      </c>
      <c r="B30" s="79"/>
      <c r="C30" s="80"/>
      <c r="D30" s="81"/>
      <c r="E30" s="40"/>
      <c r="F30" s="40"/>
      <c r="G30" s="81"/>
      <c r="H30" s="81"/>
      <c r="I30" s="81"/>
      <c r="J30" s="75"/>
      <c r="K30" s="55">
        <v>8150</v>
      </c>
      <c r="L30" s="74"/>
      <c r="M30" s="74"/>
      <c r="N30" s="39"/>
      <c r="O30" s="39"/>
    </row>
    <row r="31" spans="1:15" s="38" customFormat="1" ht="22.5" customHeight="1">
      <c r="A31" s="36" t="s">
        <v>122</v>
      </c>
      <c r="B31" s="79"/>
      <c r="C31" s="80"/>
      <c r="D31" s="81"/>
      <c r="E31" s="40"/>
      <c r="F31" s="40"/>
      <c r="G31" s="81"/>
      <c r="H31" s="81"/>
      <c r="I31" s="81"/>
      <c r="J31" s="75"/>
      <c r="K31" s="55">
        <v>6300</v>
      </c>
      <c r="L31" s="74"/>
      <c r="M31" s="74"/>
      <c r="N31" s="39"/>
      <c r="O31" s="39"/>
    </row>
    <row r="32" spans="1:15" s="38" customFormat="1" ht="22.5" customHeight="1">
      <c r="A32" s="36" t="s">
        <v>122</v>
      </c>
      <c r="B32" s="76" t="s">
        <v>179</v>
      </c>
      <c r="C32" s="76" t="s">
        <v>71</v>
      </c>
      <c r="D32" s="77" t="s">
        <v>185</v>
      </c>
      <c r="E32" s="40"/>
      <c r="F32" s="40"/>
      <c r="G32" s="77" t="s">
        <v>62</v>
      </c>
      <c r="H32" s="77" t="s">
        <v>70</v>
      </c>
      <c r="I32" s="77" t="s">
        <v>3</v>
      </c>
      <c r="J32" s="51" t="s">
        <v>131</v>
      </c>
      <c r="K32" s="56">
        <v>6650</v>
      </c>
      <c r="L32" s="49">
        <v>798</v>
      </c>
      <c r="M32" s="49">
        <v>266</v>
      </c>
      <c r="N32" s="39"/>
      <c r="O32" s="39"/>
    </row>
    <row r="33" spans="1:15" s="38" customFormat="1" ht="22.5" customHeight="1">
      <c r="A33" s="36" t="s">
        <v>122</v>
      </c>
      <c r="B33" s="76"/>
      <c r="C33" s="76"/>
      <c r="D33" s="77"/>
      <c r="E33" s="40"/>
      <c r="F33" s="40"/>
      <c r="G33" s="77"/>
      <c r="H33" s="77"/>
      <c r="I33" s="77"/>
      <c r="J33" s="51" t="s">
        <v>132</v>
      </c>
      <c r="K33" s="56">
        <v>6850</v>
      </c>
      <c r="L33" s="78"/>
      <c r="M33" s="78"/>
      <c r="N33" s="39"/>
      <c r="O33" s="39"/>
    </row>
    <row r="34" spans="1:15" s="38" customFormat="1" ht="22.5" customHeight="1">
      <c r="A34" s="36" t="s">
        <v>122</v>
      </c>
      <c r="B34" s="47" t="s">
        <v>186</v>
      </c>
      <c r="C34" s="47" t="s">
        <v>71</v>
      </c>
      <c r="D34" s="51" t="s">
        <v>187</v>
      </c>
      <c r="E34" s="40"/>
      <c r="F34" s="40"/>
      <c r="G34" s="51" t="s">
        <v>63</v>
      </c>
      <c r="H34" s="51" t="s">
        <v>70</v>
      </c>
      <c r="I34" s="51" t="s">
        <v>3</v>
      </c>
      <c r="J34" s="51" t="s">
        <v>131</v>
      </c>
      <c r="K34" s="56">
        <v>6650</v>
      </c>
      <c r="L34" s="49">
        <v>798</v>
      </c>
      <c r="M34" s="49">
        <v>266</v>
      </c>
      <c r="N34" s="39"/>
      <c r="O34" s="39"/>
    </row>
    <row r="35" spans="1:15" s="38" customFormat="1" ht="22.5" customHeight="1">
      <c r="A35" s="36" t="s">
        <v>122</v>
      </c>
      <c r="B35" s="47" t="s">
        <v>188</v>
      </c>
      <c r="C35" s="47" t="s">
        <v>71</v>
      </c>
      <c r="D35" s="51" t="s">
        <v>189</v>
      </c>
      <c r="E35" s="40"/>
      <c r="F35" s="40"/>
      <c r="G35" s="51" t="s">
        <v>63</v>
      </c>
      <c r="H35" s="51" t="s">
        <v>70</v>
      </c>
      <c r="I35" s="51" t="s">
        <v>3</v>
      </c>
      <c r="J35" s="51" t="s">
        <v>131</v>
      </c>
      <c r="K35" s="56">
        <v>6650</v>
      </c>
      <c r="L35" s="49">
        <v>798</v>
      </c>
      <c r="M35" s="49">
        <v>266</v>
      </c>
      <c r="N35" s="39"/>
      <c r="O35" s="39"/>
    </row>
    <row r="36" spans="1:15" s="38" customFormat="1" ht="22.5" customHeight="1">
      <c r="A36" s="36" t="s">
        <v>122</v>
      </c>
      <c r="B36" s="47" t="s">
        <v>188</v>
      </c>
      <c r="C36" s="47" t="s">
        <v>71</v>
      </c>
      <c r="D36" s="51" t="s">
        <v>190</v>
      </c>
      <c r="E36" s="40"/>
      <c r="F36" s="40"/>
      <c r="G36" s="51" t="s">
        <v>63</v>
      </c>
      <c r="H36" s="51" t="s">
        <v>70</v>
      </c>
      <c r="I36" s="51" t="s">
        <v>3</v>
      </c>
      <c r="J36" s="51" t="s">
        <v>131</v>
      </c>
      <c r="K36" s="56">
        <v>6650</v>
      </c>
      <c r="L36" s="49">
        <v>798</v>
      </c>
      <c r="M36" s="49">
        <v>266</v>
      </c>
      <c r="N36" s="39"/>
      <c r="O36" s="39"/>
    </row>
    <row r="37" spans="1:15" s="2" customFormat="1" ht="22.5" customHeight="1">
      <c r="A37" s="36" t="s">
        <v>122</v>
      </c>
      <c r="B37" s="47" t="s">
        <v>188</v>
      </c>
      <c r="C37" s="47" t="s">
        <v>71</v>
      </c>
      <c r="D37" s="51" t="s">
        <v>191</v>
      </c>
      <c r="E37" s="40"/>
      <c r="F37" s="40"/>
      <c r="G37" s="51" t="s">
        <v>63</v>
      </c>
      <c r="H37" s="51" t="s">
        <v>70</v>
      </c>
      <c r="I37" s="51" t="s">
        <v>3</v>
      </c>
      <c r="J37" s="51" t="s">
        <v>131</v>
      </c>
      <c r="K37" s="56">
        <v>6650</v>
      </c>
      <c r="L37" s="49">
        <v>798</v>
      </c>
      <c r="M37" s="49">
        <v>266</v>
      </c>
      <c r="N37" s="3"/>
      <c r="O37" s="3"/>
    </row>
    <row r="38" spans="1:15" s="2" customFormat="1" ht="22.5" customHeight="1">
      <c r="A38" s="36" t="s">
        <v>122</v>
      </c>
      <c r="B38" s="47" t="s">
        <v>188</v>
      </c>
      <c r="C38" s="47" t="s">
        <v>71</v>
      </c>
      <c r="D38" s="51" t="s">
        <v>192</v>
      </c>
      <c r="E38" s="40"/>
      <c r="F38" s="40"/>
      <c r="G38" s="51" t="s">
        <v>63</v>
      </c>
      <c r="H38" s="51" t="s">
        <v>70</v>
      </c>
      <c r="I38" s="51" t="s">
        <v>3</v>
      </c>
      <c r="J38" s="51" t="s">
        <v>131</v>
      </c>
      <c r="K38" s="56">
        <v>6650</v>
      </c>
      <c r="L38" s="49">
        <v>798</v>
      </c>
      <c r="M38" s="49">
        <v>266</v>
      </c>
      <c r="N38" s="3"/>
      <c r="O38" s="3"/>
    </row>
    <row r="39" spans="1:15" s="2" customFormat="1" ht="22.5" customHeight="1">
      <c r="A39" s="36" t="s">
        <v>122</v>
      </c>
      <c r="B39" s="76" t="s">
        <v>193</v>
      </c>
      <c r="C39" s="76" t="s">
        <v>72</v>
      </c>
      <c r="D39" s="77" t="s">
        <v>73</v>
      </c>
      <c r="E39" s="40"/>
      <c r="F39" s="40"/>
      <c r="G39" s="77" t="s">
        <v>74</v>
      </c>
      <c r="H39" s="77" t="s">
        <v>75</v>
      </c>
      <c r="I39" s="77" t="s">
        <v>3</v>
      </c>
      <c r="J39" s="51" t="s">
        <v>131</v>
      </c>
      <c r="K39" s="56">
        <v>6400</v>
      </c>
      <c r="L39" s="49">
        <v>768</v>
      </c>
      <c r="M39" s="49">
        <v>256</v>
      </c>
      <c r="N39" s="3"/>
      <c r="O39" s="3"/>
    </row>
    <row r="40" spans="1:15" s="2" customFormat="1" ht="22.5" customHeight="1">
      <c r="A40" s="36" t="s">
        <v>122</v>
      </c>
      <c r="B40" s="76"/>
      <c r="C40" s="76"/>
      <c r="D40" s="77"/>
      <c r="E40" s="40"/>
      <c r="F40" s="40"/>
      <c r="G40" s="77"/>
      <c r="H40" s="77"/>
      <c r="I40" s="77"/>
      <c r="J40" s="51" t="s">
        <v>132</v>
      </c>
      <c r="K40" s="56">
        <v>6600</v>
      </c>
      <c r="L40" s="78"/>
      <c r="M40" s="78"/>
      <c r="N40" s="3"/>
      <c r="O40" s="3"/>
    </row>
    <row r="41" spans="1:15" s="2" customFormat="1" ht="22.5" customHeight="1">
      <c r="A41" s="36" t="s">
        <v>122</v>
      </c>
      <c r="B41" s="76"/>
      <c r="C41" s="76"/>
      <c r="D41" s="77"/>
      <c r="E41" s="40"/>
      <c r="F41" s="40"/>
      <c r="G41" s="77"/>
      <c r="H41" s="77"/>
      <c r="I41" s="77"/>
      <c r="J41" s="51" t="s">
        <v>194</v>
      </c>
      <c r="K41" s="56">
        <v>6750</v>
      </c>
      <c r="L41" s="78"/>
      <c r="M41" s="78"/>
      <c r="N41" s="3"/>
      <c r="O41" s="3"/>
    </row>
    <row r="42" spans="1:15" s="2" customFormat="1" ht="22.5" customHeight="1">
      <c r="A42" s="36" t="s">
        <v>122</v>
      </c>
      <c r="B42" s="76" t="s">
        <v>193</v>
      </c>
      <c r="C42" s="76" t="s">
        <v>133</v>
      </c>
      <c r="D42" s="77" t="s">
        <v>76</v>
      </c>
      <c r="E42" s="40"/>
      <c r="F42" s="40"/>
      <c r="G42" s="77" t="s">
        <v>74</v>
      </c>
      <c r="H42" s="77" t="s">
        <v>75</v>
      </c>
      <c r="I42" s="77" t="s">
        <v>195</v>
      </c>
      <c r="J42" s="51" t="s">
        <v>131</v>
      </c>
      <c r="K42" s="56">
        <v>6400</v>
      </c>
      <c r="L42" s="49">
        <v>768</v>
      </c>
      <c r="M42" s="49">
        <v>256</v>
      </c>
      <c r="N42" s="3"/>
      <c r="O42" s="3"/>
    </row>
    <row r="43" spans="1:15" s="2" customFormat="1" ht="22.5" customHeight="1">
      <c r="A43" s="36" t="s">
        <v>122</v>
      </c>
      <c r="B43" s="76"/>
      <c r="C43" s="76"/>
      <c r="D43" s="77"/>
      <c r="E43" s="40"/>
      <c r="F43" s="40"/>
      <c r="G43" s="77"/>
      <c r="H43" s="77"/>
      <c r="I43" s="77"/>
      <c r="J43" s="51" t="s">
        <v>132</v>
      </c>
      <c r="K43" s="56">
        <v>6600</v>
      </c>
      <c r="L43" s="78"/>
      <c r="M43" s="78"/>
      <c r="N43" s="3"/>
      <c r="O43" s="3"/>
    </row>
    <row r="44" spans="1:15" s="2" customFormat="1" ht="22.5" customHeight="1">
      <c r="A44" s="36" t="s">
        <v>122</v>
      </c>
      <c r="B44" s="76"/>
      <c r="C44" s="76"/>
      <c r="D44" s="77"/>
      <c r="E44" s="40"/>
      <c r="F44" s="40"/>
      <c r="G44" s="77"/>
      <c r="H44" s="77"/>
      <c r="I44" s="77"/>
      <c r="J44" s="51" t="s">
        <v>194</v>
      </c>
      <c r="K44" s="56">
        <v>6750</v>
      </c>
      <c r="L44" s="78"/>
      <c r="M44" s="78"/>
      <c r="N44" s="3"/>
      <c r="O44" s="3"/>
    </row>
    <row r="45" spans="1:15" s="2" customFormat="1" ht="22.5" customHeight="1">
      <c r="A45" s="36" t="s">
        <v>122</v>
      </c>
      <c r="B45" s="76" t="s">
        <v>193</v>
      </c>
      <c r="C45" s="76" t="s">
        <v>133</v>
      </c>
      <c r="D45" s="77" t="s">
        <v>77</v>
      </c>
      <c r="E45" s="40"/>
      <c r="F45" s="40"/>
      <c r="G45" s="77" t="s">
        <v>74</v>
      </c>
      <c r="H45" s="77" t="s">
        <v>75</v>
      </c>
      <c r="I45" s="77" t="s">
        <v>3</v>
      </c>
      <c r="J45" s="51" t="s">
        <v>131</v>
      </c>
      <c r="K45" s="56">
        <v>6400</v>
      </c>
      <c r="L45" s="49">
        <v>768</v>
      </c>
      <c r="M45" s="49">
        <v>256</v>
      </c>
      <c r="N45" s="3"/>
      <c r="O45" s="3"/>
    </row>
    <row r="46" spans="1:15" s="2" customFormat="1" ht="22.5" customHeight="1">
      <c r="A46" s="36" t="s">
        <v>122</v>
      </c>
      <c r="B46" s="76"/>
      <c r="C46" s="76"/>
      <c r="D46" s="77"/>
      <c r="E46" s="40"/>
      <c r="F46" s="40"/>
      <c r="G46" s="77"/>
      <c r="H46" s="77"/>
      <c r="I46" s="77"/>
      <c r="J46" s="51" t="s">
        <v>132</v>
      </c>
      <c r="K46" s="56">
        <v>6600</v>
      </c>
      <c r="L46" s="78"/>
      <c r="M46" s="78"/>
      <c r="N46" s="3"/>
      <c r="O46" s="3"/>
    </row>
    <row r="47" spans="1:15" s="2" customFormat="1" ht="22.5" customHeight="1">
      <c r="A47" s="36" t="s">
        <v>122</v>
      </c>
      <c r="B47" s="76"/>
      <c r="C47" s="76"/>
      <c r="D47" s="77"/>
      <c r="E47" s="40"/>
      <c r="F47" s="40"/>
      <c r="G47" s="77"/>
      <c r="H47" s="77"/>
      <c r="I47" s="77"/>
      <c r="J47" s="51" t="s">
        <v>194</v>
      </c>
      <c r="K47" s="56">
        <v>6750</v>
      </c>
      <c r="L47" s="78"/>
      <c r="M47" s="78"/>
      <c r="N47" s="3"/>
      <c r="O47" s="3"/>
    </row>
    <row r="48" spans="1:15" s="2" customFormat="1" ht="22.5" customHeight="1">
      <c r="A48" s="36" t="s">
        <v>122</v>
      </c>
      <c r="B48" s="76" t="s">
        <v>179</v>
      </c>
      <c r="C48" s="76" t="s">
        <v>134</v>
      </c>
      <c r="D48" s="77" t="s">
        <v>78</v>
      </c>
      <c r="E48" s="40"/>
      <c r="F48" s="40"/>
      <c r="G48" s="77" t="s">
        <v>62</v>
      </c>
      <c r="H48" s="77" t="s">
        <v>75</v>
      </c>
      <c r="I48" s="77" t="s">
        <v>3</v>
      </c>
      <c r="J48" s="51" t="s">
        <v>131</v>
      </c>
      <c r="K48" s="56">
        <v>6400</v>
      </c>
      <c r="L48" s="49">
        <v>768</v>
      </c>
      <c r="M48" s="49">
        <v>256</v>
      </c>
      <c r="N48" s="3"/>
      <c r="O48" s="3"/>
    </row>
    <row r="49" spans="1:15" s="2" customFormat="1" ht="22.5" customHeight="1">
      <c r="A49" s="36" t="s">
        <v>122</v>
      </c>
      <c r="B49" s="76"/>
      <c r="C49" s="76"/>
      <c r="D49" s="77"/>
      <c r="E49" s="40"/>
      <c r="F49" s="40"/>
      <c r="G49" s="77"/>
      <c r="H49" s="77"/>
      <c r="I49" s="77"/>
      <c r="J49" s="51" t="s">
        <v>132</v>
      </c>
      <c r="K49" s="56">
        <v>6600</v>
      </c>
      <c r="L49" s="78"/>
      <c r="M49" s="78"/>
      <c r="N49" s="3"/>
      <c r="O49" s="3"/>
    </row>
    <row r="50" spans="1:15" s="2" customFormat="1" ht="22.5" customHeight="1">
      <c r="A50" s="36" t="s">
        <v>122</v>
      </c>
      <c r="B50" s="76" t="s">
        <v>179</v>
      </c>
      <c r="C50" s="76" t="s">
        <v>134</v>
      </c>
      <c r="D50" s="77" t="s">
        <v>79</v>
      </c>
      <c r="E50" s="40"/>
      <c r="F50" s="40"/>
      <c r="G50" s="77" t="s">
        <v>62</v>
      </c>
      <c r="H50" s="77" t="s">
        <v>75</v>
      </c>
      <c r="I50" s="77" t="s">
        <v>3</v>
      </c>
      <c r="J50" s="51" t="s">
        <v>131</v>
      </c>
      <c r="K50" s="56">
        <v>6400</v>
      </c>
      <c r="L50" s="49">
        <v>768</v>
      </c>
      <c r="M50" s="49">
        <v>256</v>
      </c>
      <c r="N50" s="3"/>
      <c r="O50" s="3"/>
    </row>
    <row r="51" spans="1:15" s="2" customFormat="1" ht="22.5" customHeight="1">
      <c r="A51" s="36" t="s">
        <v>122</v>
      </c>
      <c r="B51" s="76"/>
      <c r="C51" s="76"/>
      <c r="D51" s="77"/>
      <c r="E51" s="40"/>
      <c r="F51" s="40"/>
      <c r="G51" s="77"/>
      <c r="H51" s="77"/>
      <c r="I51" s="77"/>
      <c r="J51" s="51" t="s">
        <v>132</v>
      </c>
      <c r="K51" s="56">
        <v>6600</v>
      </c>
      <c r="L51" s="78"/>
      <c r="M51" s="78"/>
      <c r="N51" s="3"/>
      <c r="O51" s="3"/>
    </row>
    <row r="52" spans="1:15" s="2" customFormat="1" ht="22.5" customHeight="1">
      <c r="A52" s="36" t="s">
        <v>122</v>
      </c>
      <c r="B52" s="76" t="s">
        <v>179</v>
      </c>
      <c r="C52" s="76" t="s">
        <v>134</v>
      </c>
      <c r="D52" s="77" t="s">
        <v>80</v>
      </c>
      <c r="E52" s="40"/>
      <c r="F52" s="40"/>
      <c r="G52" s="77" t="s">
        <v>62</v>
      </c>
      <c r="H52" s="77" t="s">
        <v>75</v>
      </c>
      <c r="I52" s="77" t="s">
        <v>3</v>
      </c>
      <c r="J52" s="51" t="s">
        <v>131</v>
      </c>
      <c r="K52" s="56">
        <v>6400</v>
      </c>
      <c r="L52" s="49">
        <v>768</v>
      </c>
      <c r="M52" s="49">
        <v>256</v>
      </c>
      <c r="N52" s="3"/>
      <c r="O52" s="3"/>
    </row>
    <row r="53" spans="1:15" s="2" customFormat="1" ht="22.5" customHeight="1">
      <c r="A53" s="36" t="s">
        <v>122</v>
      </c>
      <c r="B53" s="76"/>
      <c r="C53" s="76"/>
      <c r="D53" s="77"/>
      <c r="E53" s="40"/>
      <c r="F53" s="40"/>
      <c r="G53" s="77"/>
      <c r="H53" s="77"/>
      <c r="I53" s="77"/>
      <c r="J53" s="51" t="s">
        <v>132</v>
      </c>
      <c r="K53" s="56">
        <v>6600</v>
      </c>
      <c r="L53" s="78"/>
      <c r="M53" s="78"/>
      <c r="N53" s="3"/>
      <c r="O53" s="3"/>
    </row>
    <row r="54" spans="1:15" s="2" customFormat="1" ht="22.5" customHeight="1">
      <c r="A54" s="36" t="s">
        <v>122</v>
      </c>
      <c r="B54" s="76" t="s">
        <v>196</v>
      </c>
      <c r="C54" s="76" t="s">
        <v>197</v>
      </c>
      <c r="D54" s="77" t="s">
        <v>135</v>
      </c>
      <c r="E54" s="40"/>
      <c r="F54" s="40"/>
      <c r="G54" s="77" t="s">
        <v>198</v>
      </c>
      <c r="H54" s="77" t="s">
        <v>169</v>
      </c>
      <c r="I54" s="77" t="s">
        <v>3</v>
      </c>
      <c r="J54" s="51" t="s">
        <v>182</v>
      </c>
      <c r="K54" s="56">
        <v>6350</v>
      </c>
      <c r="L54" s="49">
        <f>0.12*K54</f>
        <v>762</v>
      </c>
      <c r="M54" s="48"/>
      <c r="N54" s="3"/>
      <c r="O54" s="3"/>
    </row>
    <row r="55" spans="1:15" s="2" customFormat="1" ht="22.5" customHeight="1">
      <c r="A55" s="36" t="s">
        <v>122</v>
      </c>
      <c r="B55" s="76"/>
      <c r="C55" s="76"/>
      <c r="D55" s="77"/>
      <c r="E55" s="40"/>
      <c r="F55" s="40"/>
      <c r="G55" s="77"/>
      <c r="H55" s="77"/>
      <c r="I55" s="77"/>
      <c r="J55" s="51"/>
      <c r="K55" s="56">
        <v>7950</v>
      </c>
      <c r="L55" s="84"/>
      <c r="M55" s="48">
        <f>0.04*K55</f>
        <v>318</v>
      </c>
      <c r="N55" s="3"/>
      <c r="O55" s="3"/>
    </row>
    <row r="56" spans="1:15" s="2" customFormat="1" ht="22.5" customHeight="1">
      <c r="A56" s="36" t="s">
        <v>122</v>
      </c>
      <c r="B56" s="76"/>
      <c r="C56" s="76"/>
      <c r="D56" s="77"/>
      <c r="E56" s="40"/>
      <c r="F56" s="40"/>
      <c r="G56" s="77"/>
      <c r="H56" s="77"/>
      <c r="I56" s="77"/>
      <c r="J56" s="51" t="s">
        <v>183</v>
      </c>
      <c r="K56" s="56">
        <v>7950</v>
      </c>
      <c r="L56" s="84"/>
      <c r="M56" s="48">
        <f>0.04*K56</f>
        <v>318</v>
      </c>
      <c r="N56" s="3"/>
      <c r="O56" s="3"/>
    </row>
    <row r="57" spans="1:15" s="2" customFormat="1" ht="22.5" customHeight="1">
      <c r="A57" s="36" t="s">
        <v>122</v>
      </c>
      <c r="B57" s="76"/>
      <c r="C57" s="76"/>
      <c r="D57" s="77"/>
      <c r="E57" s="40"/>
      <c r="F57" s="40"/>
      <c r="G57" s="77"/>
      <c r="H57" s="77"/>
      <c r="I57" s="77"/>
      <c r="J57" s="51"/>
      <c r="K57" s="56">
        <v>7750</v>
      </c>
      <c r="L57" s="84"/>
      <c r="M57" s="48">
        <f>0.04*K57</f>
        <v>310</v>
      </c>
      <c r="N57" s="3"/>
      <c r="O57" s="3"/>
    </row>
    <row r="58" spans="1:15" s="2" customFormat="1" ht="22.5" customHeight="1">
      <c r="A58" s="36" t="s">
        <v>122</v>
      </c>
      <c r="B58" s="76"/>
      <c r="C58" s="76"/>
      <c r="D58" s="77"/>
      <c r="E58" s="40"/>
      <c r="F58" s="40"/>
      <c r="G58" s="77"/>
      <c r="H58" s="77"/>
      <c r="I58" s="77"/>
      <c r="J58" s="51"/>
      <c r="K58" s="56">
        <v>8150</v>
      </c>
      <c r="L58" s="84"/>
      <c r="M58" s="48">
        <f>0.04*K58</f>
        <v>326</v>
      </c>
      <c r="N58" s="3"/>
      <c r="O58" s="3"/>
    </row>
    <row r="59" spans="1:15" s="2" customFormat="1" ht="22.5" customHeight="1">
      <c r="A59" s="36" t="s">
        <v>122</v>
      </c>
      <c r="B59" s="47" t="s">
        <v>199</v>
      </c>
      <c r="C59" s="47" t="s">
        <v>197</v>
      </c>
      <c r="D59" s="51" t="s">
        <v>200</v>
      </c>
      <c r="E59" s="40"/>
      <c r="F59" s="40"/>
      <c r="G59" s="51" t="s">
        <v>201</v>
      </c>
      <c r="H59" s="51" t="s">
        <v>169</v>
      </c>
      <c r="I59" s="51" t="s">
        <v>3</v>
      </c>
      <c r="J59" s="77"/>
      <c r="K59" s="56">
        <v>7750</v>
      </c>
      <c r="L59" s="48">
        <f>0.12*K59</f>
        <v>930</v>
      </c>
      <c r="M59" s="78"/>
      <c r="N59" s="3"/>
      <c r="O59" s="3"/>
    </row>
    <row r="60" spans="1:15" s="2" customFormat="1" ht="22.5" customHeight="1">
      <c r="A60" s="36" t="s">
        <v>122</v>
      </c>
      <c r="B60" s="47" t="s">
        <v>196</v>
      </c>
      <c r="C60" s="47" t="s">
        <v>197</v>
      </c>
      <c r="D60" s="51" t="s">
        <v>202</v>
      </c>
      <c r="E60" s="40"/>
      <c r="F60" s="40"/>
      <c r="G60" s="51" t="s">
        <v>201</v>
      </c>
      <c r="H60" s="51" t="s">
        <v>169</v>
      </c>
      <c r="I60" s="51" t="s">
        <v>3</v>
      </c>
      <c r="J60" s="77"/>
      <c r="K60" s="56">
        <v>7750</v>
      </c>
      <c r="L60" s="48">
        <f t="shared" ref="L60:L77" si="2">0.12*K60</f>
        <v>930</v>
      </c>
      <c r="M60" s="78"/>
      <c r="N60" s="3"/>
      <c r="O60" s="3"/>
    </row>
    <row r="61" spans="1:15" s="2" customFormat="1" ht="22.5" customHeight="1">
      <c r="A61" s="36" t="s">
        <v>122</v>
      </c>
      <c r="B61" s="47" t="s">
        <v>199</v>
      </c>
      <c r="C61" s="47" t="s">
        <v>197</v>
      </c>
      <c r="D61" s="51" t="s">
        <v>203</v>
      </c>
      <c r="E61" s="40"/>
      <c r="F61" s="40"/>
      <c r="G61" s="51" t="s">
        <v>204</v>
      </c>
      <c r="H61" s="51" t="s">
        <v>169</v>
      </c>
      <c r="I61" s="51" t="s">
        <v>3</v>
      </c>
      <c r="J61" s="77"/>
      <c r="K61" s="56">
        <v>15400</v>
      </c>
      <c r="L61" s="48">
        <f t="shared" si="2"/>
        <v>1848</v>
      </c>
      <c r="M61" s="78"/>
      <c r="N61" s="3"/>
      <c r="O61" s="3"/>
    </row>
    <row r="62" spans="1:15" s="2" customFormat="1" ht="22.5" customHeight="1">
      <c r="A62" s="36" t="s">
        <v>122</v>
      </c>
      <c r="B62" s="47" t="s">
        <v>196</v>
      </c>
      <c r="C62" s="47" t="s">
        <v>136</v>
      </c>
      <c r="D62" s="51" t="s">
        <v>205</v>
      </c>
      <c r="E62" s="40"/>
      <c r="F62" s="40"/>
      <c r="G62" s="51" t="s">
        <v>206</v>
      </c>
      <c r="H62" s="51" t="s">
        <v>169</v>
      </c>
      <c r="I62" s="51" t="s">
        <v>3</v>
      </c>
      <c r="J62" s="77"/>
      <c r="K62" s="56">
        <v>7750</v>
      </c>
      <c r="L62" s="48">
        <f t="shared" si="2"/>
        <v>930</v>
      </c>
      <c r="M62" s="78"/>
      <c r="N62" s="3"/>
      <c r="O62" s="3"/>
    </row>
    <row r="63" spans="1:15" s="2" customFormat="1" ht="22.5" customHeight="1">
      <c r="A63" s="36" t="s">
        <v>122</v>
      </c>
      <c r="B63" s="47" t="s">
        <v>196</v>
      </c>
      <c r="C63" s="47" t="s">
        <v>133</v>
      </c>
      <c r="D63" s="51" t="s">
        <v>207</v>
      </c>
      <c r="E63" s="40"/>
      <c r="F63" s="40"/>
      <c r="G63" s="51" t="s">
        <v>206</v>
      </c>
      <c r="H63" s="51" t="s">
        <v>169</v>
      </c>
      <c r="I63" s="51" t="s">
        <v>3</v>
      </c>
      <c r="J63" s="77"/>
      <c r="K63" s="56">
        <v>7750</v>
      </c>
      <c r="L63" s="48">
        <f t="shared" si="2"/>
        <v>930</v>
      </c>
      <c r="M63" s="78"/>
      <c r="N63" s="3"/>
      <c r="O63" s="3"/>
    </row>
    <row r="64" spans="1:15" s="2" customFormat="1" ht="22.5" customHeight="1">
      <c r="A64" s="36" t="s">
        <v>122</v>
      </c>
      <c r="B64" s="47" t="s">
        <v>199</v>
      </c>
      <c r="C64" s="47" t="s">
        <v>136</v>
      </c>
      <c r="D64" s="51" t="s">
        <v>137</v>
      </c>
      <c r="E64" s="40"/>
      <c r="F64" s="40"/>
      <c r="G64" s="51" t="s">
        <v>206</v>
      </c>
      <c r="H64" s="51" t="s">
        <v>169</v>
      </c>
      <c r="I64" s="51" t="s">
        <v>3</v>
      </c>
      <c r="J64" s="77"/>
      <c r="K64" s="56">
        <v>7750</v>
      </c>
      <c r="L64" s="48">
        <f t="shared" si="2"/>
        <v>930</v>
      </c>
      <c r="M64" s="78"/>
      <c r="N64" s="3"/>
      <c r="O64" s="3"/>
    </row>
    <row r="65" spans="1:15" s="2" customFormat="1" ht="22.5" customHeight="1">
      <c r="A65" s="36" t="s">
        <v>122</v>
      </c>
      <c r="B65" s="47" t="s">
        <v>199</v>
      </c>
      <c r="C65" s="47" t="s">
        <v>136</v>
      </c>
      <c r="D65" s="51" t="s">
        <v>208</v>
      </c>
      <c r="E65" s="40"/>
      <c r="F65" s="40"/>
      <c r="G65" s="51" t="s">
        <v>206</v>
      </c>
      <c r="H65" s="51" t="s">
        <v>169</v>
      </c>
      <c r="I65" s="51" t="s">
        <v>3</v>
      </c>
      <c r="J65" s="77"/>
      <c r="K65" s="56">
        <v>7750</v>
      </c>
      <c r="L65" s="48">
        <f t="shared" si="2"/>
        <v>930</v>
      </c>
      <c r="M65" s="78"/>
      <c r="N65" s="3"/>
      <c r="O65" s="3"/>
    </row>
    <row r="66" spans="1:15" s="2" customFormat="1" ht="22.5" customHeight="1">
      <c r="A66" s="36" t="s">
        <v>122</v>
      </c>
      <c r="B66" s="47" t="s">
        <v>196</v>
      </c>
      <c r="C66" s="25" t="s">
        <v>133</v>
      </c>
      <c r="D66" s="51" t="s">
        <v>209</v>
      </c>
      <c r="E66" s="40"/>
      <c r="F66" s="40"/>
      <c r="G66" s="51" t="s">
        <v>206</v>
      </c>
      <c r="H66" s="51" t="s">
        <v>169</v>
      </c>
      <c r="I66" s="51" t="s">
        <v>3</v>
      </c>
      <c r="J66" s="77"/>
      <c r="K66" s="56">
        <v>6350</v>
      </c>
      <c r="L66" s="48">
        <f t="shared" si="2"/>
        <v>762</v>
      </c>
      <c r="M66" s="78"/>
      <c r="N66" s="3"/>
      <c r="O66" s="3"/>
    </row>
    <row r="67" spans="1:15" s="2" customFormat="1" ht="22.5" customHeight="1">
      <c r="A67" s="36" t="s">
        <v>122</v>
      </c>
      <c r="B67" s="47" t="s">
        <v>199</v>
      </c>
      <c r="C67" s="25" t="s">
        <v>133</v>
      </c>
      <c r="D67" s="51" t="s">
        <v>138</v>
      </c>
      <c r="E67" s="40"/>
      <c r="F67" s="40"/>
      <c r="G67" s="51" t="s">
        <v>210</v>
      </c>
      <c r="H67" s="51" t="s">
        <v>169</v>
      </c>
      <c r="I67" s="51" t="s">
        <v>3</v>
      </c>
      <c r="J67" s="77"/>
      <c r="K67" s="56">
        <v>7750</v>
      </c>
      <c r="L67" s="48">
        <f t="shared" si="2"/>
        <v>930</v>
      </c>
      <c r="M67" s="78"/>
      <c r="N67" s="3"/>
      <c r="O67" s="3"/>
    </row>
    <row r="68" spans="1:15" s="2" customFormat="1" ht="22.5" customHeight="1">
      <c r="A68" s="36" t="s">
        <v>122</v>
      </c>
      <c r="B68" s="47" t="s">
        <v>199</v>
      </c>
      <c r="C68" s="25" t="s">
        <v>134</v>
      </c>
      <c r="D68" s="51" t="s">
        <v>211</v>
      </c>
      <c r="E68" s="40"/>
      <c r="F68" s="40"/>
      <c r="G68" s="51" t="s">
        <v>206</v>
      </c>
      <c r="H68" s="51" t="s">
        <v>169</v>
      </c>
      <c r="I68" s="51" t="s">
        <v>3</v>
      </c>
      <c r="J68" s="77"/>
      <c r="K68" s="56">
        <v>8150</v>
      </c>
      <c r="L68" s="48">
        <f t="shared" si="2"/>
        <v>978</v>
      </c>
      <c r="M68" s="78"/>
      <c r="N68" s="3"/>
      <c r="O68" s="3"/>
    </row>
    <row r="69" spans="1:15" s="2" customFormat="1" ht="22.5" customHeight="1">
      <c r="A69" s="36" t="s">
        <v>122</v>
      </c>
      <c r="B69" s="47" t="s">
        <v>199</v>
      </c>
      <c r="C69" s="25" t="s">
        <v>133</v>
      </c>
      <c r="D69" s="51" t="s">
        <v>212</v>
      </c>
      <c r="E69" s="40"/>
      <c r="F69" s="40"/>
      <c r="G69" s="51" t="s">
        <v>206</v>
      </c>
      <c r="H69" s="51" t="s">
        <v>169</v>
      </c>
      <c r="I69" s="51" t="s">
        <v>3</v>
      </c>
      <c r="J69" s="77"/>
      <c r="K69" s="56">
        <v>7750</v>
      </c>
      <c r="L69" s="48">
        <f t="shared" si="2"/>
        <v>930</v>
      </c>
      <c r="M69" s="78"/>
      <c r="N69" s="3"/>
      <c r="O69" s="3"/>
    </row>
    <row r="70" spans="1:15" s="2" customFormat="1" ht="22.5" customHeight="1">
      <c r="A70" s="36" t="s">
        <v>122</v>
      </c>
      <c r="B70" s="47" t="s">
        <v>199</v>
      </c>
      <c r="C70" s="25" t="s">
        <v>133</v>
      </c>
      <c r="D70" s="51" t="s">
        <v>139</v>
      </c>
      <c r="E70" s="40"/>
      <c r="F70" s="40"/>
      <c r="G70" s="51" t="s">
        <v>206</v>
      </c>
      <c r="H70" s="51" t="s">
        <v>169</v>
      </c>
      <c r="I70" s="51" t="s">
        <v>3</v>
      </c>
      <c r="J70" s="77"/>
      <c r="K70" s="56">
        <v>7950</v>
      </c>
      <c r="L70" s="48">
        <f t="shared" si="2"/>
        <v>954</v>
      </c>
      <c r="M70" s="78"/>
      <c r="N70" s="3"/>
      <c r="O70" s="3"/>
    </row>
    <row r="71" spans="1:15" s="2" customFormat="1" ht="22.5" customHeight="1">
      <c r="A71" s="36" t="s">
        <v>122</v>
      </c>
      <c r="B71" s="47" t="s">
        <v>199</v>
      </c>
      <c r="C71" s="25" t="s">
        <v>140</v>
      </c>
      <c r="D71" s="51" t="s">
        <v>213</v>
      </c>
      <c r="E71" s="40"/>
      <c r="F71" s="40"/>
      <c r="G71" s="51" t="s">
        <v>206</v>
      </c>
      <c r="H71" s="51" t="s">
        <v>169</v>
      </c>
      <c r="I71" s="51" t="s">
        <v>3</v>
      </c>
      <c r="J71" s="77"/>
      <c r="K71" s="56">
        <v>7750</v>
      </c>
      <c r="L71" s="48">
        <f t="shared" si="2"/>
        <v>930</v>
      </c>
      <c r="M71" s="78"/>
      <c r="N71" s="3"/>
      <c r="O71" s="3"/>
    </row>
    <row r="72" spans="1:15" s="2" customFormat="1" ht="22.5" customHeight="1">
      <c r="A72" s="36" t="s">
        <v>122</v>
      </c>
      <c r="B72" s="47" t="s">
        <v>199</v>
      </c>
      <c r="C72" s="25" t="s">
        <v>140</v>
      </c>
      <c r="D72" s="51" t="s">
        <v>214</v>
      </c>
      <c r="E72" s="40"/>
      <c r="F72" s="40"/>
      <c r="G72" s="51" t="s">
        <v>206</v>
      </c>
      <c r="H72" s="51" t="s">
        <v>169</v>
      </c>
      <c r="I72" s="51" t="s">
        <v>3</v>
      </c>
      <c r="J72" s="77"/>
      <c r="K72" s="56">
        <v>7750</v>
      </c>
      <c r="L72" s="48">
        <f t="shared" si="2"/>
        <v>930</v>
      </c>
      <c r="M72" s="78"/>
      <c r="N72" s="3"/>
      <c r="O72" s="3"/>
    </row>
    <row r="73" spans="1:15" s="2" customFormat="1" ht="22.5" customHeight="1">
      <c r="A73" s="36" t="s">
        <v>122</v>
      </c>
      <c r="B73" s="47" t="s">
        <v>199</v>
      </c>
      <c r="C73" s="25" t="s">
        <v>136</v>
      </c>
      <c r="D73" s="51" t="s">
        <v>215</v>
      </c>
      <c r="E73" s="40"/>
      <c r="F73" s="40"/>
      <c r="G73" s="51" t="s">
        <v>206</v>
      </c>
      <c r="H73" s="51" t="s">
        <v>169</v>
      </c>
      <c r="I73" s="51" t="s">
        <v>3</v>
      </c>
      <c r="J73" s="77"/>
      <c r="K73" s="56">
        <v>7750</v>
      </c>
      <c r="L73" s="48">
        <f t="shared" si="2"/>
        <v>930</v>
      </c>
      <c r="M73" s="78"/>
      <c r="N73" s="3"/>
      <c r="O73" s="3"/>
    </row>
    <row r="74" spans="1:15" s="2" customFormat="1" ht="22.5" customHeight="1">
      <c r="A74" s="36" t="s">
        <v>122</v>
      </c>
      <c r="B74" s="47" t="s">
        <v>199</v>
      </c>
      <c r="C74" s="25" t="s">
        <v>136</v>
      </c>
      <c r="D74" s="51" t="s">
        <v>216</v>
      </c>
      <c r="E74" s="40"/>
      <c r="F74" s="40"/>
      <c r="G74" s="51" t="s">
        <v>206</v>
      </c>
      <c r="H74" s="51" t="s">
        <v>169</v>
      </c>
      <c r="I74" s="51" t="s">
        <v>3</v>
      </c>
      <c r="J74" s="77"/>
      <c r="K74" s="56">
        <v>7750</v>
      </c>
      <c r="L74" s="48">
        <f t="shared" si="2"/>
        <v>930</v>
      </c>
      <c r="M74" s="78"/>
      <c r="N74" s="3"/>
      <c r="O74" s="3"/>
    </row>
    <row r="75" spans="1:15" s="2" customFormat="1" ht="22.5" customHeight="1">
      <c r="A75" s="36" t="s">
        <v>122</v>
      </c>
      <c r="B75" s="47" t="s">
        <v>199</v>
      </c>
      <c r="C75" s="25" t="s">
        <v>136</v>
      </c>
      <c r="D75" s="51" t="s">
        <v>217</v>
      </c>
      <c r="E75" s="40"/>
      <c r="F75" s="40"/>
      <c r="G75" s="51" t="s">
        <v>206</v>
      </c>
      <c r="H75" s="51" t="s">
        <v>169</v>
      </c>
      <c r="I75" s="51" t="s">
        <v>3</v>
      </c>
      <c r="J75" s="77"/>
      <c r="K75" s="56">
        <v>7750</v>
      </c>
      <c r="L75" s="48">
        <f t="shared" si="2"/>
        <v>930</v>
      </c>
      <c r="M75" s="78"/>
      <c r="N75" s="3"/>
      <c r="O75" s="3"/>
    </row>
    <row r="76" spans="1:15" s="2" customFormat="1" ht="22.5" customHeight="1">
      <c r="A76" s="36" t="s">
        <v>122</v>
      </c>
      <c r="B76" s="47" t="s">
        <v>199</v>
      </c>
      <c r="C76" s="47" t="s">
        <v>134</v>
      </c>
      <c r="D76" s="51" t="s">
        <v>218</v>
      </c>
      <c r="E76" s="40"/>
      <c r="F76" s="40"/>
      <c r="G76" s="51" t="s">
        <v>206</v>
      </c>
      <c r="H76" s="51" t="s">
        <v>169</v>
      </c>
      <c r="I76" s="51" t="s">
        <v>3</v>
      </c>
      <c r="J76" s="77"/>
      <c r="K76" s="56">
        <v>7950</v>
      </c>
      <c r="L76" s="48">
        <f t="shared" si="2"/>
        <v>954</v>
      </c>
      <c r="M76" s="78"/>
      <c r="N76" s="3"/>
      <c r="O76" s="3"/>
    </row>
    <row r="77" spans="1:15" s="2" customFormat="1" ht="22.5" customHeight="1">
      <c r="A77" s="36" t="s">
        <v>122</v>
      </c>
      <c r="B77" s="47" t="s">
        <v>199</v>
      </c>
      <c r="C77" s="47" t="s">
        <v>141</v>
      </c>
      <c r="D77" s="51" t="s">
        <v>219</v>
      </c>
      <c r="E77" s="40"/>
      <c r="F77" s="40"/>
      <c r="G77" s="51" t="s">
        <v>206</v>
      </c>
      <c r="H77" s="51" t="s">
        <v>169</v>
      </c>
      <c r="I77" s="51" t="s">
        <v>3</v>
      </c>
      <c r="J77" s="77"/>
      <c r="K77" s="56">
        <v>7750</v>
      </c>
      <c r="L77" s="48">
        <f t="shared" si="2"/>
        <v>930</v>
      </c>
      <c r="M77" s="78"/>
      <c r="N77" s="3"/>
      <c r="O77" s="3"/>
    </row>
    <row r="78" spans="1:15" s="2" customFormat="1" ht="22.5" customHeight="1">
      <c r="A78" s="36" t="s">
        <v>122</v>
      </c>
      <c r="B78" s="76" t="s">
        <v>196</v>
      </c>
      <c r="C78" s="82" t="s">
        <v>141</v>
      </c>
      <c r="D78" s="77" t="s">
        <v>142</v>
      </c>
      <c r="E78" s="40"/>
      <c r="F78" s="40"/>
      <c r="G78" s="77" t="s">
        <v>220</v>
      </c>
      <c r="H78" s="77" t="s">
        <v>169</v>
      </c>
      <c r="I78" s="77" t="s">
        <v>3</v>
      </c>
      <c r="J78" s="51" t="s">
        <v>182</v>
      </c>
      <c r="K78" s="56">
        <v>6350</v>
      </c>
      <c r="L78" s="48">
        <f>0.12*K78</f>
        <v>762</v>
      </c>
      <c r="M78" s="78"/>
      <c r="N78" s="3"/>
      <c r="O78" s="3"/>
    </row>
    <row r="79" spans="1:15" s="2" customFormat="1" ht="22.5" customHeight="1">
      <c r="A79" s="36" t="s">
        <v>122</v>
      </c>
      <c r="B79" s="76"/>
      <c r="C79" s="82"/>
      <c r="D79" s="77"/>
      <c r="E79" s="40"/>
      <c r="F79" s="40"/>
      <c r="G79" s="77"/>
      <c r="H79" s="77"/>
      <c r="I79" s="77"/>
      <c r="J79" s="51" t="s">
        <v>183</v>
      </c>
      <c r="K79" s="56">
        <v>7750</v>
      </c>
      <c r="L79" s="48"/>
      <c r="M79" s="48">
        <f>0.04*K79</f>
        <v>310</v>
      </c>
      <c r="N79" s="3"/>
      <c r="O79" s="3"/>
    </row>
    <row r="80" spans="1:15" s="2" customFormat="1" ht="22.5" customHeight="1">
      <c r="A80" s="36" t="s">
        <v>122</v>
      </c>
      <c r="B80" s="47" t="s">
        <v>199</v>
      </c>
      <c r="C80" s="47" t="s">
        <v>141</v>
      </c>
      <c r="D80" s="51" t="s">
        <v>221</v>
      </c>
      <c r="E80" s="40"/>
      <c r="F80" s="40"/>
      <c r="G80" s="51" t="s">
        <v>206</v>
      </c>
      <c r="H80" s="51" t="s">
        <v>169</v>
      </c>
      <c r="I80" s="51" t="s">
        <v>3</v>
      </c>
      <c r="J80" s="77"/>
      <c r="K80" s="56">
        <v>7750</v>
      </c>
      <c r="L80" s="48">
        <f t="shared" ref="L80:L90" si="3">0.12*K80</f>
        <v>930</v>
      </c>
      <c r="M80" s="48"/>
      <c r="N80" s="3"/>
      <c r="O80" s="3"/>
    </row>
    <row r="81" spans="1:15" s="2" customFormat="1" ht="22.5" customHeight="1">
      <c r="A81" s="36" t="s">
        <v>122</v>
      </c>
      <c r="B81" s="47" t="s">
        <v>199</v>
      </c>
      <c r="C81" s="25" t="s">
        <v>222</v>
      </c>
      <c r="D81" s="51" t="s">
        <v>223</v>
      </c>
      <c r="E81" s="40"/>
      <c r="F81" s="40"/>
      <c r="G81" s="51" t="s">
        <v>206</v>
      </c>
      <c r="H81" s="51" t="s">
        <v>169</v>
      </c>
      <c r="I81" s="51" t="s">
        <v>3</v>
      </c>
      <c r="J81" s="77"/>
      <c r="K81" s="56">
        <v>7750</v>
      </c>
      <c r="L81" s="48">
        <f t="shared" si="3"/>
        <v>930</v>
      </c>
      <c r="M81" s="48"/>
      <c r="N81" s="3"/>
      <c r="O81" s="3"/>
    </row>
    <row r="82" spans="1:15" s="2" customFormat="1" ht="22.5" customHeight="1">
      <c r="A82" s="36" t="s">
        <v>122</v>
      </c>
      <c r="B82" s="47" t="s">
        <v>199</v>
      </c>
      <c r="C82" s="47" t="s">
        <v>143</v>
      </c>
      <c r="D82" s="51" t="s">
        <v>144</v>
      </c>
      <c r="E82" s="40"/>
      <c r="F82" s="40"/>
      <c r="G82" s="51" t="s">
        <v>206</v>
      </c>
      <c r="H82" s="51" t="s">
        <v>169</v>
      </c>
      <c r="I82" s="51" t="s">
        <v>161</v>
      </c>
      <c r="J82" s="77"/>
      <c r="K82" s="56">
        <v>7750</v>
      </c>
      <c r="L82" s="48">
        <f t="shared" si="3"/>
        <v>930</v>
      </c>
      <c r="M82" s="48"/>
      <c r="N82" s="3"/>
      <c r="O82" s="3"/>
    </row>
    <row r="83" spans="1:15" s="2" customFormat="1" ht="22.5" customHeight="1">
      <c r="A83" s="36" t="s">
        <v>122</v>
      </c>
      <c r="B83" s="46" t="s">
        <v>224</v>
      </c>
      <c r="C83" s="46" t="s">
        <v>81</v>
      </c>
      <c r="D83" s="52" t="s">
        <v>82</v>
      </c>
      <c r="E83" s="18"/>
      <c r="F83" s="18"/>
      <c r="G83" s="52" t="s">
        <v>83</v>
      </c>
      <c r="H83" s="52" t="s">
        <v>46</v>
      </c>
      <c r="I83" s="52" t="s">
        <v>7</v>
      </c>
      <c r="J83" s="83"/>
      <c r="K83" s="57">
        <v>4000</v>
      </c>
      <c r="L83" s="20">
        <f t="shared" si="3"/>
        <v>480</v>
      </c>
      <c r="M83" s="20"/>
      <c r="N83" s="3"/>
      <c r="O83" s="3"/>
    </row>
    <row r="84" spans="1:15" s="2" customFormat="1" ht="22.5" customHeight="1">
      <c r="A84" s="36" t="s">
        <v>122</v>
      </c>
      <c r="B84" s="46" t="s">
        <v>224</v>
      </c>
      <c r="C84" s="46" t="s">
        <v>81</v>
      </c>
      <c r="D84" s="52" t="s">
        <v>84</v>
      </c>
      <c r="E84" s="18"/>
      <c r="F84" s="18"/>
      <c r="G84" s="52" t="s">
        <v>83</v>
      </c>
      <c r="H84" s="52" t="s">
        <v>46</v>
      </c>
      <c r="I84" s="52" t="s">
        <v>7</v>
      </c>
      <c r="J84" s="83"/>
      <c r="K84" s="57">
        <v>5400</v>
      </c>
      <c r="L84" s="20">
        <f t="shared" si="3"/>
        <v>648</v>
      </c>
      <c r="M84" s="20"/>
      <c r="N84" s="3"/>
      <c r="O84" s="3"/>
    </row>
    <row r="85" spans="1:15" s="2" customFormat="1" ht="22.5" customHeight="1">
      <c r="A85" s="36" t="s">
        <v>122</v>
      </c>
      <c r="B85" s="46" t="s">
        <v>224</v>
      </c>
      <c r="C85" s="46" t="s">
        <v>81</v>
      </c>
      <c r="D85" s="52" t="s">
        <v>84</v>
      </c>
      <c r="E85" s="40"/>
      <c r="F85" s="40"/>
      <c r="G85" s="52" t="s">
        <v>85</v>
      </c>
      <c r="H85" s="52" t="s">
        <v>46</v>
      </c>
      <c r="I85" s="52" t="s">
        <v>7</v>
      </c>
      <c r="J85" s="83"/>
      <c r="K85" s="57">
        <v>2400</v>
      </c>
      <c r="L85" s="20">
        <f t="shared" si="3"/>
        <v>288</v>
      </c>
      <c r="M85" s="20"/>
      <c r="N85" s="3"/>
      <c r="O85" s="3"/>
    </row>
    <row r="86" spans="1:15" s="2" customFormat="1" ht="22.5" customHeight="1">
      <c r="A86" s="36" t="s">
        <v>122</v>
      </c>
      <c r="B86" s="46" t="s">
        <v>224</v>
      </c>
      <c r="C86" s="46" t="s">
        <v>81</v>
      </c>
      <c r="D86" s="52" t="s">
        <v>84</v>
      </c>
      <c r="E86" s="40"/>
      <c r="F86" s="40"/>
      <c r="G86" s="52" t="s">
        <v>86</v>
      </c>
      <c r="H86" s="52" t="s">
        <v>46</v>
      </c>
      <c r="I86" s="52" t="s">
        <v>7</v>
      </c>
      <c r="J86" s="83"/>
      <c r="K86" s="57">
        <v>3200</v>
      </c>
      <c r="L86" s="20">
        <f t="shared" si="3"/>
        <v>384</v>
      </c>
      <c r="M86" s="20"/>
      <c r="N86" s="3"/>
      <c r="O86" s="3"/>
    </row>
    <row r="87" spans="1:15" s="2" customFormat="1" ht="22.5" customHeight="1">
      <c r="A87" s="36" t="s">
        <v>122</v>
      </c>
      <c r="B87" s="46" t="s">
        <v>224</v>
      </c>
      <c r="C87" s="46" t="s">
        <v>81</v>
      </c>
      <c r="D87" s="52" t="s">
        <v>87</v>
      </c>
      <c r="E87" s="40"/>
      <c r="F87" s="40"/>
      <c r="G87" s="52" t="s">
        <v>88</v>
      </c>
      <c r="H87" s="52" t="s">
        <v>46</v>
      </c>
      <c r="I87" s="52" t="s">
        <v>7</v>
      </c>
      <c r="J87" s="83"/>
      <c r="K87" s="57">
        <v>180</v>
      </c>
      <c r="L87" s="20">
        <f t="shared" si="3"/>
        <v>21.599999999999998</v>
      </c>
      <c r="M87" s="20"/>
      <c r="N87" s="3"/>
      <c r="O87" s="3"/>
    </row>
    <row r="88" spans="1:15" s="2" customFormat="1" ht="22.5" customHeight="1">
      <c r="A88" s="36" t="s">
        <v>122</v>
      </c>
      <c r="B88" s="46" t="s">
        <v>224</v>
      </c>
      <c r="C88" s="46" t="s">
        <v>89</v>
      </c>
      <c r="D88" s="52" t="s">
        <v>90</v>
      </c>
      <c r="E88" s="40"/>
      <c r="F88" s="40"/>
      <c r="G88" s="52" t="s">
        <v>91</v>
      </c>
      <c r="H88" s="52" t="s">
        <v>92</v>
      </c>
      <c r="I88" s="52" t="s">
        <v>3</v>
      </c>
      <c r="J88" s="83"/>
      <c r="K88" s="57">
        <v>5300</v>
      </c>
      <c r="L88" s="20">
        <f t="shared" si="3"/>
        <v>636</v>
      </c>
      <c r="M88" s="20"/>
      <c r="N88" s="3"/>
      <c r="O88" s="3"/>
    </row>
    <row r="89" spans="1:15" s="2" customFormat="1" ht="22.5" customHeight="1">
      <c r="A89" s="36" t="s">
        <v>122</v>
      </c>
      <c r="B89" s="46" t="s">
        <v>224</v>
      </c>
      <c r="C89" s="46" t="s">
        <v>89</v>
      </c>
      <c r="D89" s="52" t="s">
        <v>90</v>
      </c>
      <c r="E89" s="18"/>
      <c r="F89" s="18"/>
      <c r="G89" s="52" t="s">
        <v>93</v>
      </c>
      <c r="H89" s="52" t="s">
        <v>92</v>
      </c>
      <c r="I89" s="52" t="s">
        <v>3</v>
      </c>
      <c r="J89" s="83"/>
      <c r="K89" s="57">
        <v>3250</v>
      </c>
      <c r="L89" s="20">
        <f t="shared" si="3"/>
        <v>390</v>
      </c>
      <c r="M89" s="20"/>
      <c r="N89" s="3"/>
      <c r="O89" s="3"/>
    </row>
    <row r="90" spans="1:15" s="2" customFormat="1" ht="22.5" customHeight="1">
      <c r="A90" s="36" t="s">
        <v>122</v>
      </c>
      <c r="B90" s="46" t="s">
        <v>225</v>
      </c>
      <c r="C90" s="46" t="s">
        <v>94</v>
      </c>
      <c r="D90" s="52" t="s">
        <v>95</v>
      </c>
      <c r="E90" s="40"/>
      <c r="F90" s="40"/>
      <c r="G90" s="52" t="s">
        <v>96</v>
      </c>
      <c r="H90" s="52" t="s">
        <v>97</v>
      </c>
      <c r="I90" s="52" t="s">
        <v>3</v>
      </c>
      <c r="J90" s="83"/>
      <c r="K90" s="57">
        <v>2400</v>
      </c>
      <c r="L90" s="20">
        <f t="shared" si="3"/>
        <v>288</v>
      </c>
      <c r="M90" s="20"/>
      <c r="N90" s="3"/>
      <c r="O90" s="3"/>
    </row>
    <row r="91" spans="1:15" ht="22.5" customHeight="1">
      <c r="J91" s="64"/>
      <c r="K91" s="65"/>
    </row>
  </sheetData>
  <autoFilter ref="A1:O1">
    <filterColumn colId="9" showButton="0"/>
  </autoFilter>
  <mergeCells count="74">
    <mergeCell ref="J80:J82"/>
    <mergeCell ref="J83:J90"/>
    <mergeCell ref="L55:L58"/>
    <mergeCell ref="J59:J77"/>
    <mergeCell ref="M59:M78"/>
    <mergeCell ref="I78:I79"/>
    <mergeCell ref="B54:B58"/>
    <mergeCell ref="C54:C58"/>
    <mergeCell ref="D54:D58"/>
    <mergeCell ref="G54:G58"/>
    <mergeCell ref="H54:H58"/>
    <mergeCell ref="I54:I58"/>
    <mergeCell ref="B78:B79"/>
    <mergeCell ref="C78:C79"/>
    <mergeCell ref="D78:D79"/>
    <mergeCell ref="G78:G79"/>
    <mergeCell ref="H78:H79"/>
    <mergeCell ref="L51:M51"/>
    <mergeCell ref="B52:B53"/>
    <mergeCell ref="C52:C53"/>
    <mergeCell ref="D52:D53"/>
    <mergeCell ref="G52:G53"/>
    <mergeCell ref="H52:H53"/>
    <mergeCell ref="I52:I53"/>
    <mergeCell ref="L53:M53"/>
    <mergeCell ref="B50:B51"/>
    <mergeCell ref="C50:C51"/>
    <mergeCell ref="D50:D51"/>
    <mergeCell ref="G50:G51"/>
    <mergeCell ref="H50:H51"/>
    <mergeCell ref="I50:I51"/>
    <mergeCell ref="L46:M47"/>
    <mergeCell ref="B48:B49"/>
    <mergeCell ref="C48:C49"/>
    <mergeCell ref="D48:D49"/>
    <mergeCell ref="G48:G49"/>
    <mergeCell ref="H48:H49"/>
    <mergeCell ref="I48:I49"/>
    <mergeCell ref="L49:M49"/>
    <mergeCell ref="B45:B47"/>
    <mergeCell ref="C45:C47"/>
    <mergeCell ref="D45:D47"/>
    <mergeCell ref="G45:G47"/>
    <mergeCell ref="H45:H47"/>
    <mergeCell ref="I45:I47"/>
    <mergeCell ref="L40:M41"/>
    <mergeCell ref="B42:B44"/>
    <mergeCell ref="C42:C44"/>
    <mergeCell ref="D42:D44"/>
    <mergeCell ref="G42:G44"/>
    <mergeCell ref="H42:H44"/>
    <mergeCell ref="I42:I44"/>
    <mergeCell ref="L43:M44"/>
    <mergeCell ref="B39:B41"/>
    <mergeCell ref="C39:C41"/>
    <mergeCell ref="D39:D41"/>
    <mergeCell ref="G39:G41"/>
    <mergeCell ref="H39:H41"/>
    <mergeCell ref="I39:I41"/>
    <mergeCell ref="L26:M31"/>
    <mergeCell ref="J28:J31"/>
    <mergeCell ref="B32:B33"/>
    <mergeCell ref="C32:C33"/>
    <mergeCell ref="D32:D33"/>
    <mergeCell ref="G32:G33"/>
    <mergeCell ref="H32:H33"/>
    <mergeCell ref="I32:I33"/>
    <mergeCell ref="L33:M33"/>
    <mergeCell ref="B26:B31"/>
    <mergeCell ref="C26:C31"/>
    <mergeCell ref="D26:D31"/>
    <mergeCell ref="G26:G31"/>
    <mergeCell ref="H26:H31"/>
    <mergeCell ref="I26:I31"/>
  </mergeCells>
  <hyperlinks>
    <hyperlink ref="I3" r:id="rId1" display="http://www.studialisedu.net/programs/bba-bachelor-business-administration"/>
    <hyperlink ref="G85" r:id="rId2" display="http://www.studialisedu.net/programs/bba-bachelor-business-administration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&amp;RCommission  Year  1 :  12%Commission  Year 2 :   4%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English</vt:lpstr>
      <vt:lpstr>Français</vt:lpstr>
      <vt:lpstr>English!Print_Area</vt:lpstr>
      <vt:lpstr>Français!Print_Area</vt:lpstr>
      <vt:lpstr>English!Print_Titles</vt:lpstr>
      <vt:lpstr>Français!Print_Titles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Bénédicte FAVRE</dc:creator>
  <cp:lastModifiedBy>System</cp:lastModifiedBy>
  <cp:lastPrinted>2013-06-13T06:26:20Z</cp:lastPrinted>
  <dcterms:created xsi:type="dcterms:W3CDTF">2013-02-21T09:22:45Z</dcterms:created>
  <dcterms:modified xsi:type="dcterms:W3CDTF">2013-11-15T06:29:16Z</dcterms:modified>
</cp:coreProperties>
</file>